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Movimiento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I147" i="1"/>
  <c r="I148" i="1"/>
  <c r="I138" i="1"/>
  <c r="I139" i="1"/>
  <c r="H150" i="1" l="1"/>
  <c r="I140" i="1" l="1"/>
  <c r="I141" i="1"/>
  <c r="I142" i="1"/>
  <c r="I143" i="1"/>
  <c r="I144" i="1"/>
  <c r="I145" i="1"/>
  <c r="I146" i="1"/>
  <c r="I149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90" i="1" l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63" i="1" l="1"/>
  <c r="I64" i="1"/>
  <c r="I65" i="1"/>
  <c r="I66" i="1"/>
  <c r="I67" i="1"/>
  <c r="I68" i="1"/>
  <c r="I69" i="1"/>
  <c r="I70" i="1"/>
  <c r="I71" i="1"/>
  <c r="I72" i="1"/>
  <c r="I73" i="1"/>
  <c r="I74" i="1"/>
  <c r="I75" i="1"/>
  <c r="I137" i="1"/>
  <c r="I134" i="1"/>
  <c r="I135" i="1"/>
  <c r="I136" i="1"/>
  <c r="I133" i="1"/>
  <c r="I89" i="1"/>
  <c r="I132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150" i="1" l="1"/>
</calcChain>
</file>

<file path=xl/sharedStrings.xml><?xml version="1.0" encoding="utf-8"?>
<sst xmlns="http://schemas.openxmlformats.org/spreadsheetml/2006/main" count="577" uniqueCount="261">
  <si>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</si>
  <si>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</si>
  <si>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</si>
  <si>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</si>
  <si>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</si>
  <si>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</si>
  <si>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</si>
  <si>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</si>
  <si>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</si>
  <si>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</si>
  <si>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</si>
  <si>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</si>
  <si>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</si>
  <si>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</si>
  <si>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</si>
  <si>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</si>
  <si>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</si>
  <si>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PENDIENTE</t>
  </si>
  <si>
    <t>AGUA PLANETA AZUL</t>
  </si>
  <si>
    <t>ALCALDIA DEL DISTRITO</t>
  </si>
  <si>
    <t>ALTICE DOMINICANA</t>
  </si>
  <si>
    <t>ARS- HUMANO</t>
  </si>
  <si>
    <t>CLARO DOMINICANA</t>
  </si>
  <si>
    <t>COLEGIO MEDICO DOMINICANA</t>
  </si>
  <si>
    <t>CONTRUCCIONES Y SOPORTE ELEC</t>
  </si>
  <si>
    <t>CRUZ ROJA DOMINICANA</t>
  </si>
  <si>
    <t>DKOLOR</t>
  </si>
  <si>
    <t>GRUAS COLON,SRL</t>
  </si>
  <si>
    <t>LIC.ESTEBAN RADHAMES</t>
  </si>
  <si>
    <t>LICDA. SANTA MATILDE MORILLO</t>
  </si>
  <si>
    <t>ON PROMOTIONS SRL</t>
  </si>
  <si>
    <t>PRINTEO ROOM SP,SRL</t>
  </si>
  <si>
    <t>SUPLIDORES DIVERSOS</t>
  </si>
  <si>
    <t>TOTAL ENERGIES MARKETING</t>
  </si>
  <si>
    <t>WIRELESS SOLUTIONS DOM</t>
  </si>
  <si>
    <t>PUBLICIDAD Y PROPAGANDA</t>
  </si>
  <si>
    <t>BOTELLONES Y BOTELLITAS DE AGUA</t>
  </si>
  <si>
    <t xml:space="preserve">RECOGIDA DE BASURA </t>
  </si>
  <si>
    <t>SERVICIO DE INTERNET</t>
  </si>
  <si>
    <t>SEGUROS PARA PERSONAS</t>
  </si>
  <si>
    <t>SERVICIO TELEFONICO E INTERNET</t>
  </si>
  <si>
    <t>SERVICIOS MEDICOS</t>
  </si>
  <si>
    <t>MANTENIMIENTO Y REP DE GENERADORES</t>
  </si>
  <si>
    <t>OTROS SERVICIOS TECNICOS</t>
  </si>
  <si>
    <t>SERVICIOS JURIDICOS</t>
  </si>
  <si>
    <t>SERVICIOS DE ENEGIA ELECTRICA</t>
  </si>
  <si>
    <t>ALQUILER DE GRUA</t>
  </si>
  <si>
    <t>IMPRESIÓN Y ENCUADERNACION</t>
  </si>
  <si>
    <t>ADQUISICION MATERIALES IMPRESO</t>
  </si>
  <si>
    <t>COMBUSTIBLE Y LUBRICANTES</t>
  </si>
  <si>
    <t>CONECTIVIDAD DE INTERNET</t>
  </si>
  <si>
    <t>B1500000173</t>
  </si>
  <si>
    <t>B1500000061</t>
  </si>
  <si>
    <t>B1500000157</t>
  </si>
  <si>
    <t>B1500000159</t>
  </si>
  <si>
    <t>B1500000001</t>
  </si>
  <si>
    <t>SALDA</t>
  </si>
  <si>
    <t>BATALLANDO TV,SRL</t>
  </si>
  <si>
    <t>BOLIVAR AUG MOREL</t>
  </si>
  <si>
    <t>BUNKERRSONZ STOCK CREATIVE</t>
  </si>
  <si>
    <t>CAMILO LORENZO VARGAS</t>
  </si>
  <si>
    <t>CHAHEDE GROUP,SR</t>
  </si>
  <si>
    <t>CONSERPRE</t>
  </si>
  <si>
    <t>CONSULADO DE NEW YORK</t>
  </si>
  <si>
    <t>DIMELO TV MEDIA GROUP,SR</t>
  </si>
  <si>
    <t>EDENORTE</t>
  </si>
  <si>
    <t>EMOBIT COMUNICACIÓN DIGITAL</t>
  </si>
  <si>
    <t>GLOBAL TNI MULTIMEDIOS</t>
  </si>
  <si>
    <t>GTG INDUSTRIAL</t>
  </si>
  <si>
    <t>HACIENDO AMBIENTE</t>
  </si>
  <si>
    <t>INVERSIONES VADRAT,SRL</t>
  </si>
  <si>
    <t>JENMARIP SRL</t>
  </si>
  <si>
    <t>JIMOTA ENTERPRISE,SRL</t>
  </si>
  <si>
    <t xml:space="preserve">JUAN CARLOS JIMENEZ </t>
  </si>
  <si>
    <t>MANUEL DEL JESUS CAMILO</t>
  </si>
  <si>
    <t>MDL ENTERTAINMENT</t>
  </si>
  <si>
    <t>PRODUCCIONES VIDEO</t>
  </si>
  <si>
    <t>RAPHY D OLEO MANAGEMENT</t>
  </si>
  <si>
    <t>ROGOMEDIA,SRL</t>
  </si>
  <si>
    <t>SERVICIO SISTEMA MOTRIZ</t>
  </si>
  <si>
    <t>TV CANAL SUR,SRL</t>
  </si>
  <si>
    <t>VIDEO SISTEMA EDUCATIVO</t>
  </si>
  <si>
    <t>VISION VANGUARDISTA</t>
  </si>
  <si>
    <t xml:space="preserve">OTROS SERVICIOS TECNICOS </t>
  </si>
  <si>
    <t>ADQUISICION DE INSUMOS DESECHABLES</t>
  </si>
  <si>
    <t>ADQUISICION DE INSUMOS</t>
  </si>
  <si>
    <t>MANTENIMIENTO DE VEHICULO</t>
  </si>
  <si>
    <t>ADQUISICION DE MATERIAL GASTABLE</t>
  </si>
  <si>
    <t>E450000015239</t>
  </si>
  <si>
    <t>E450000004309</t>
  </si>
  <si>
    <t>B1500000133</t>
  </si>
  <si>
    <t>B1500000322</t>
  </si>
  <si>
    <t>B1500000214</t>
  </si>
  <si>
    <t>B1500000197</t>
  </si>
  <si>
    <t>B1500000561</t>
  </si>
  <si>
    <t>E450000076529</t>
  </si>
  <si>
    <t>E450000076536</t>
  </si>
  <si>
    <t>E450000076812</t>
  </si>
  <si>
    <t>E450000076898</t>
  </si>
  <si>
    <t>E450000076977</t>
  </si>
  <si>
    <t>E450000076978</t>
  </si>
  <si>
    <t>B1500000107</t>
  </si>
  <si>
    <t>B1500000068</t>
  </si>
  <si>
    <t>B1700000166</t>
  </si>
  <si>
    <t>B1700000167</t>
  </si>
  <si>
    <t>B1700000168</t>
  </si>
  <si>
    <t>B1500003128</t>
  </si>
  <si>
    <t>E450000047498</t>
  </si>
  <si>
    <t>E450000050454</t>
  </si>
  <si>
    <t>B1500000352</t>
  </si>
  <si>
    <t>B1500000188</t>
  </si>
  <si>
    <t>B1500004934</t>
  </si>
  <si>
    <t>B1500000101</t>
  </si>
  <si>
    <t>B1500000311</t>
  </si>
  <si>
    <t>B150000289</t>
  </si>
  <si>
    <t>B1500000273</t>
  </si>
  <si>
    <t>B1500000078</t>
  </si>
  <si>
    <t>B1500000307</t>
  </si>
  <si>
    <t>B1500000698</t>
  </si>
  <si>
    <t>B1500000069</t>
  </si>
  <si>
    <t>B1500000179</t>
  </si>
  <si>
    <t>B1500005417</t>
  </si>
  <si>
    <t>E450000030101</t>
  </si>
  <si>
    <t>E450000030116</t>
  </si>
  <si>
    <t>B1500000163</t>
  </si>
  <si>
    <t>B1500000039</t>
  </si>
  <si>
    <t xml:space="preserve">B1500000488 </t>
  </si>
  <si>
    <t>B1500000451</t>
  </si>
  <si>
    <t>MOVIMIENTO DE CUENTAS POR PAGAR A PROVEEDORES  AL 30 DE JUNIO 2025</t>
  </si>
  <si>
    <t>BURDIEZ Y COMPAÑÍA SRL</t>
  </si>
  <si>
    <t>CANTABRIA CATERING</t>
  </si>
  <si>
    <t>CLIMASTER,SRL</t>
  </si>
  <si>
    <t>COMERCIAL PEREZ LUCIONADO</t>
  </si>
  <si>
    <t>CONSORCIO DE TARJETA DOM</t>
  </si>
  <si>
    <t>CONSTRUCTORA CAPCON,SRL</t>
  </si>
  <si>
    <t>CONTACTOS BUSINESS</t>
  </si>
  <si>
    <t>DRA.ZORAIDA ALTAGRACIA</t>
  </si>
  <si>
    <t>EDEESTE</t>
  </si>
  <si>
    <t>EDITORA EL NUEVO DIARIO</t>
  </si>
  <si>
    <t>EQUIPOS PORTATILES DOM</t>
  </si>
  <si>
    <t>FLORISTERIA ZUNIFLOR,SRL</t>
  </si>
  <si>
    <t>GRUPO DIARIO LIBRE</t>
  </si>
  <si>
    <t>GTH COMMUNICATION,SRL</t>
  </si>
  <si>
    <t>IDENTIFICACIONES JMB,SRL</t>
  </si>
  <si>
    <t>IMPORTEK DOMINICANA</t>
  </si>
  <si>
    <t>INAVI</t>
  </si>
  <si>
    <t>LOLA 5 MULTISERVICES,SRL</t>
  </si>
  <si>
    <t>M&amp;N COCINA CATERING</t>
  </si>
  <si>
    <t>ROSLYN,SRL</t>
  </si>
  <si>
    <t xml:space="preserve">SEGUROS RESERVAS </t>
  </si>
  <si>
    <t>SERVICIOS INFORMATIVOS NACIONELS</t>
  </si>
  <si>
    <t>SOLUCIONES COMERCIALES JIME</t>
  </si>
  <si>
    <t>WIPE GROUP,SRL</t>
  </si>
  <si>
    <t>289</t>
  </si>
  <si>
    <t>MUEBLE Y EQUIPO DE OFICINA</t>
  </si>
  <si>
    <t>SERVICIOS DE CATERING</t>
  </si>
  <si>
    <t>AIRE ACONDICIONADO Y ACCESORIIOS</t>
  </si>
  <si>
    <t>RECARGA DE PEAJE</t>
  </si>
  <si>
    <t>CONTRATACION DE SER DE PINTURA</t>
  </si>
  <si>
    <t>LIBROS REVISTAS Y PERIODICOS</t>
  </si>
  <si>
    <t>RENTA DE CONTENEDOR</t>
  </si>
  <si>
    <t>PRODUCTOS FORESTALES</t>
  </si>
  <si>
    <t>SERVICIO DE MANTE Y REPARACION</t>
  </si>
  <si>
    <t>ADQUISICION DE NEUMATICOS</t>
  </si>
  <si>
    <t>SEGUROS FUNERARIOS</t>
  </si>
  <si>
    <t>ADQUISICION DE INSUMOS DE COCINA</t>
  </si>
  <si>
    <t>COMPRA DE MATERIALES DE OFICINA</t>
  </si>
  <si>
    <t>SEGURO CONTRA INCENDIOS</t>
  </si>
  <si>
    <t>UTILES Y MATERIALES DE OFICINA</t>
  </si>
  <si>
    <t>EVENTOS GENERALES</t>
  </si>
  <si>
    <t>E450000010024</t>
  </si>
  <si>
    <t>E450000010602</t>
  </si>
  <si>
    <t>E450000006474</t>
  </si>
  <si>
    <t>E450000009991</t>
  </si>
  <si>
    <t>E450000010853</t>
  </si>
  <si>
    <t>E450000007016</t>
  </si>
  <si>
    <t>B1500063545</t>
  </si>
  <si>
    <t>B1500063686</t>
  </si>
  <si>
    <t>B1500063727</t>
  </si>
  <si>
    <t>B1500063872</t>
  </si>
  <si>
    <t>E450000015569</t>
  </si>
  <si>
    <t>E450000004418</t>
  </si>
  <si>
    <t>B1500000257</t>
  </si>
  <si>
    <t>B1500003073</t>
  </si>
  <si>
    <t>B1500003075</t>
  </si>
  <si>
    <t>B1500003076</t>
  </si>
  <si>
    <t>B1500003077</t>
  </si>
  <si>
    <t>E450000073961</t>
  </si>
  <si>
    <t>E450000073954</t>
  </si>
  <si>
    <t>E450000074241</t>
  </si>
  <si>
    <t>E450000074312</t>
  </si>
  <si>
    <t>E450000074327</t>
  </si>
  <si>
    <t>E450000074406</t>
  </si>
  <si>
    <t>E450000074407</t>
  </si>
  <si>
    <t>B1500000566</t>
  </si>
  <si>
    <t>B1500000253</t>
  </si>
  <si>
    <t>E450000000199</t>
  </si>
  <si>
    <t>B1500000059</t>
  </si>
  <si>
    <t>B1500000067</t>
  </si>
  <si>
    <t>B1500000053</t>
  </si>
  <si>
    <t>B1700000164</t>
  </si>
  <si>
    <t>B1500003107</t>
  </si>
  <si>
    <t>B1500003108</t>
  </si>
  <si>
    <t>OFIC.1431</t>
  </si>
  <si>
    <t>OFIC.1432</t>
  </si>
  <si>
    <t>OFIC.1433</t>
  </si>
  <si>
    <t>OFIC.1434</t>
  </si>
  <si>
    <t>OFIC.1435</t>
  </si>
  <si>
    <t>OFIC.1436</t>
  </si>
  <si>
    <t>OFIC.1437</t>
  </si>
  <si>
    <t>OFIC.1438</t>
  </si>
  <si>
    <t>OFIC.1402</t>
  </si>
  <si>
    <t>OFIC.1405</t>
  </si>
  <si>
    <t>OFIC.1406</t>
  </si>
  <si>
    <t>OFIC.1407</t>
  </si>
  <si>
    <t>OFIC.1408</t>
  </si>
  <si>
    <t>OFIC.1409</t>
  </si>
  <si>
    <t>OFIC.1410</t>
  </si>
  <si>
    <t>OFIC.1411</t>
  </si>
  <si>
    <t>E450000022552</t>
  </si>
  <si>
    <t>E450000023743</t>
  </si>
  <si>
    <t>E450000023461</t>
  </si>
  <si>
    <t>E450000025807</t>
  </si>
  <si>
    <t>E450000026296</t>
  </si>
  <si>
    <t>E450000025456</t>
  </si>
  <si>
    <t>E450000026929</t>
  </si>
  <si>
    <t>E450000033785</t>
  </si>
  <si>
    <t>E450000038470</t>
  </si>
  <si>
    <t>E450000038627</t>
  </si>
  <si>
    <t>E450000041284</t>
  </si>
  <si>
    <t>E450000045077</t>
  </si>
  <si>
    <t>E450000000510</t>
  </si>
  <si>
    <t>B1500000162</t>
  </si>
  <si>
    <t>B1500000165</t>
  </si>
  <si>
    <t>B1500004233</t>
  </si>
  <si>
    <t>B1500000219</t>
  </si>
  <si>
    <t>E450000000308</t>
  </si>
  <si>
    <t>B1500000205</t>
  </si>
  <si>
    <t>B150001189</t>
  </si>
  <si>
    <t>B1500000229</t>
  </si>
  <si>
    <t>B1500000230</t>
  </si>
  <si>
    <t>B1500000231</t>
  </si>
  <si>
    <t>B1500000233</t>
  </si>
  <si>
    <t>B1500001826</t>
  </si>
  <si>
    <t>B1500000215</t>
  </si>
  <si>
    <t>E450000000177</t>
  </si>
  <si>
    <t>B1500000409</t>
  </si>
  <si>
    <t>B1500000041</t>
  </si>
  <si>
    <t>B1500000046</t>
  </si>
  <si>
    <t>B1500000320</t>
  </si>
  <si>
    <t>E450000005331</t>
  </si>
  <si>
    <t>E450000000006</t>
  </si>
  <si>
    <t>B1500000114</t>
  </si>
  <si>
    <t>B1500001982</t>
  </si>
  <si>
    <t>B1500001989</t>
  </si>
  <si>
    <t>E450000030141</t>
  </si>
  <si>
    <t>E450000030185</t>
  </si>
  <si>
    <t>B1500000335</t>
  </si>
  <si>
    <t>B1500000336</t>
  </si>
  <si>
    <t>B1500000355</t>
  </si>
  <si>
    <t>B1500000356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</si>
</sst>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40" fontId="7" fillId="0" borderId="2" xfId="0" applyNumberFormat="1" applyFont="1" applyBorder="1" applyAlignment="1"/>
    <xf numFmtId="0" fontId="7" fillId="0" borderId="2" xfId="0" applyFont="1" applyFill="1" applyBorder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4" fillId="0" borderId="0" xfId="0" applyNumberFormat="1" applyFont="1" applyAlignment="1"/>
    <xf numFmtId="0" fontId="10" fillId="0" borderId="0" xfId="0" applyFont="1" applyAlignment="1">
      <alignment horizontal="center"/>
    </xf>
    <xf numFmtId="4" fontId="6" fillId="3" borderId="0" xfId="0" applyNumberFormat="1" applyFont="1" applyFill="1"/>
    <xf numFmtId="4" fontId="2" fillId="0" borderId="0" xfId="0" applyNumberFormat="1" applyFont="1" applyAlignment="1"/>
    <xf numFmtId="4" fontId="7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 wrapText="1"/>
    </xf>
    <xf numFmtId="40" fontId="5" fillId="3" borderId="2" xfId="1" applyNumberFormat="1" applyFont="1" applyFill="1" applyBorder="1"/>
    <xf numFmtId="14" fontId="6" fillId="3" borderId="2" xfId="0" applyNumberFormat="1" applyFont="1" applyFill="1" applyBorder="1"/>
    <xf numFmtId="164" fontId="7" fillId="3" borderId="2" xfId="0" applyNumberFormat="1" applyFont="1" applyFill="1" applyBorder="1" applyAlignment="1">
      <alignment horizontal="center" vertical="center"/>
    </xf>
    <xf numFmtId="39" fontId="5" fillId="3" borderId="2" xfId="1" applyNumberFormat="1" applyFont="1" applyFill="1" applyBorder="1"/>
    <xf numFmtId="40" fontId="6" fillId="3" borderId="2" xfId="0" applyNumberFormat="1" applyFont="1" applyFill="1" applyBorder="1"/>
    <xf numFmtId="49" fontId="5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/>
    <xf numFmtId="4" fontId="6" fillId="3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40" fontId="5" fillId="3" borderId="2" xfId="1" applyNumberFormat="1" applyFont="1" applyFill="1" applyBorder="1" applyAlignment="1">
      <alignment horizontal="right"/>
    </xf>
    <xf numFmtId="0" fontId="6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top"/>
    </xf>
    <xf numFmtId="4" fontId="6" fillId="3" borderId="2" xfId="0" applyNumberFormat="1" applyFont="1" applyFill="1" applyBorder="1"/>
    <xf numFmtId="0" fontId="6" fillId="3" borderId="2" xfId="0" applyFont="1" applyFill="1" applyBorder="1" applyAlignment="1">
      <alignment horizontal="center" vertical="center"/>
    </xf>
    <xf numFmtId="4" fontId="6" fillId="3" borderId="2" xfId="1" applyNumberFormat="1" applyFont="1" applyFill="1" applyBorder="1"/>
    <xf numFmtId="14" fontId="6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1024375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0"/>
  <sheetViews>
    <sheetView tabSelected="1" zoomScaleNormal="100" zoomScaleSheetLayoutView="100" workbookViewId="0">
      <selection activeCell="L71" sqref="L71"/>
    </sheetView>
  </sheetViews>
  <sheetFormatPr baseColWidth="10" defaultRowHeight="18.75" x14ac:dyDescent="0.3"/>
  <cols>
    <col min="1" max="1" width="2.7109375" style="3" customWidth="1"/>
    <col min="2" max="2" width="42" style="3" customWidth="1"/>
    <col min="3" max="3" width="48.28515625" style="3" customWidth="1"/>
    <col min="4" max="4" width="21.140625" style="4" customWidth="1"/>
    <col min="5" max="5" width="15.7109375" style="3" customWidth="1"/>
    <col min="6" max="6" width="19" style="3" customWidth="1"/>
    <col min="7" max="7" width="13.85546875" style="3" customWidth="1"/>
    <col min="8" max="8" width="17.28515625" style="3" customWidth="1"/>
    <col min="9" max="9" width="17.5703125" style="3" customWidth="1"/>
    <col min="10" max="10" width="27.5703125" style="14" customWidth="1"/>
    <col min="11" max="16384" width="11.42578125" style="3"/>
  </cols>
  <sheetData>
    <row r="1" spans="2:10" x14ac:dyDescent="0.3">
      <c r="B1" s="1"/>
      <c r="C1" s="1"/>
      <c r="D1" s="18"/>
      <c r="E1" s="1"/>
      <c r="F1" s="1"/>
      <c r="G1" s="1"/>
      <c r="H1" s="1"/>
      <c r="I1" s="1"/>
      <c r="J1" s="2"/>
    </row>
    <row r="2" spans="2:10" x14ac:dyDescent="0.3">
      <c r="B2" s="1"/>
      <c r="C2" s="1"/>
      <c r="D2" s="18"/>
      <c r="E2" s="1"/>
      <c r="F2" s="1"/>
      <c r="G2" s="1"/>
      <c r="H2" s="1"/>
      <c r="I2" s="1"/>
      <c r="J2" s="2"/>
    </row>
    <row r="3" spans="2:10" x14ac:dyDescent="0.3">
      <c r="B3" s="1"/>
      <c r="C3" s="1"/>
      <c r="D3" s="18"/>
      <c r="E3" s="1"/>
      <c r="F3" s="1"/>
      <c r="G3" s="1"/>
      <c r="H3" s="1"/>
      <c r="I3" s="1"/>
      <c r="J3" s="2"/>
    </row>
    <row r="4" spans="2:10" x14ac:dyDescent="0.3">
      <c r="B4" s="1"/>
      <c r="C4" s="1"/>
      <c r="D4" s="18"/>
      <c r="E4" s="1"/>
      <c r="F4" s="1"/>
      <c r="G4" s="1"/>
      <c r="H4" s="1"/>
      <c r="I4" s="1"/>
      <c r="J4" s="2"/>
    </row>
    <row r="5" spans="2:10" x14ac:dyDescent="0.3">
      <c r="B5" s="1"/>
      <c r="C5" s="1"/>
      <c r="D5" s="18"/>
      <c r="E5" s="1"/>
      <c r="F5" s="1"/>
      <c r="G5" s="1"/>
      <c r="H5" s="1"/>
      <c r="I5" s="1"/>
      <c r="J5" s="2"/>
    </row>
    <row r="6" spans="2:10" x14ac:dyDescent="0.3">
      <c r="B6" s="50" t="s">
        <v>128</v>
      </c>
      <c r="C6" s="50"/>
      <c r="D6" s="50"/>
      <c r="E6" s="50"/>
      <c r="F6" s="50"/>
      <c r="G6" s="50"/>
      <c r="H6" s="50"/>
      <c r="I6" s="50"/>
      <c r="J6" s="50"/>
    </row>
    <row r="7" spans="2:10" x14ac:dyDescent="0.3">
      <c r="B7" s="50" t="s">
        <v>0</v>
      </c>
      <c r="C7" s="50"/>
      <c r="D7" s="50"/>
      <c r="E7" s="50"/>
      <c r="F7" s="50"/>
      <c r="G7" s="50"/>
      <c r="H7" s="50"/>
      <c r="I7" s="50"/>
      <c r="J7" s="50"/>
    </row>
    <row r="8" spans="2:10" ht="19.5" thickBot="1" x14ac:dyDescent="0.35">
      <c r="B8" s="1"/>
      <c r="C8" s="1"/>
      <c r="D8" s="18"/>
      <c r="E8" s="1"/>
      <c r="F8" s="1"/>
      <c r="G8" s="1"/>
      <c r="H8" s="1"/>
      <c r="I8" s="1"/>
      <c r="J8" s="2"/>
    </row>
    <row r="9" spans="2:10" s="44" customFormat="1" ht="64.5" customHeight="1" x14ac:dyDescent="0.25">
      <c r="B9" s="41" t="s">
        <v>1</v>
      </c>
      <c r="C9" s="42" t="s">
        <v>2</v>
      </c>
      <c r="D9" s="43" t="s">
        <v>3</v>
      </c>
      <c r="E9" s="43" t="s">
        <v>4</v>
      </c>
      <c r="F9" s="43" t="s">
        <v>5</v>
      </c>
      <c r="G9" s="43" t="s">
        <v>6</v>
      </c>
      <c r="H9" s="43" t="s">
        <v>7</v>
      </c>
      <c r="I9" s="43" t="s">
        <v>8</v>
      </c>
      <c r="J9" s="43" t="s">
        <v>9</v>
      </c>
    </row>
    <row r="10" spans="2:10" s="5" customFormat="1" ht="24.75" customHeight="1" x14ac:dyDescent="0.3">
      <c r="B10" s="22" t="s">
        <v>18</v>
      </c>
      <c r="C10" s="22" t="s">
        <v>36</v>
      </c>
      <c r="D10" s="38" t="s">
        <v>170</v>
      </c>
      <c r="E10" s="23">
        <v>45750</v>
      </c>
      <c r="F10" s="24">
        <v>1155</v>
      </c>
      <c r="G10" s="25">
        <v>45809</v>
      </c>
      <c r="H10" s="24">
        <v>1155</v>
      </c>
      <c r="I10" s="24">
        <f>+F10-H10</f>
        <v>0</v>
      </c>
      <c r="J10" s="26" t="s">
        <v>56</v>
      </c>
    </row>
    <row r="11" spans="2:10" s="5" customFormat="1" ht="24.95" customHeight="1" x14ac:dyDescent="0.3">
      <c r="B11" s="22" t="s">
        <v>18</v>
      </c>
      <c r="C11" s="22" t="s">
        <v>36</v>
      </c>
      <c r="D11" s="38" t="s">
        <v>171</v>
      </c>
      <c r="E11" s="23">
        <v>45751</v>
      </c>
      <c r="F11" s="24">
        <v>2365</v>
      </c>
      <c r="G11" s="25">
        <v>45809</v>
      </c>
      <c r="H11" s="24">
        <v>2365</v>
      </c>
      <c r="I11" s="24">
        <f>+F11-H11</f>
        <v>0</v>
      </c>
      <c r="J11" s="26" t="s">
        <v>56</v>
      </c>
    </row>
    <row r="12" spans="2:10" s="5" customFormat="1" ht="24.95" customHeight="1" x14ac:dyDescent="0.3">
      <c r="B12" s="22" t="s">
        <v>18</v>
      </c>
      <c r="C12" s="22" t="s">
        <v>36</v>
      </c>
      <c r="D12" s="38" t="s">
        <v>172</v>
      </c>
      <c r="E12" s="23">
        <v>45754</v>
      </c>
      <c r="F12" s="24">
        <v>50000</v>
      </c>
      <c r="G12" s="25">
        <v>45809</v>
      </c>
      <c r="H12" s="24">
        <v>50000</v>
      </c>
      <c r="I12" s="24">
        <f>+F12-H12</f>
        <v>0</v>
      </c>
      <c r="J12" s="26" t="s">
        <v>56</v>
      </c>
    </row>
    <row r="13" spans="2:10" s="5" customFormat="1" ht="24.95" customHeight="1" x14ac:dyDescent="0.3">
      <c r="B13" s="22" t="s">
        <v>18</v>
      </c>
      <c r="C13" s="22" t="s">
        <v>36</v>
      </c>
      <c r="D13" s="38" t="s">
        <v>173</v>
      </c>
      <c r="E13" s="23">
        <v>45754</v>
      </c>
      <c r="F13" s="24">
        <v>1265</v>
      </c>
      <c r="G13" s="25">
        <v>45809</v>
      </c>
      <c r="H13" s="24">
        <v>1265</v>
      </c>
      <c r="I13" s="24">
        <f>+F13-H13</f>
        <v>0</v>
      </c>
      <c r="J13" s="26" t="s">
        <v>56</v>
      </c>
    </row>
    <row r="14" spans="2:10" s="5" customFormat="1" ht="24.95" customHeight="1" x14ac:dyDescent="0.3">
      <c r="B14" s="22" t="s">
        <v>18</v>
      </c>
      <c r="C14" s="22" t="s">
        <v>36</v>
      </c>
      <c r="D14" s="38" t="s">
        <v>174</v>
      </c>
      <c r="E14" s="23">
        <v>45758</v>
      </c>
      <c r="F14" s="24">
        <v>880</v>
      </c>
      <c r="G14" s="25">
        <v>45809</v>
      </c>
      <c r="H14" s="24">
        <v>880</v>
      </c>
      <c r="I14" s="24">
        <f t="shared" ref="I14:I90" si="0">+F14-H14</f>
        <v>0</v>
      </c>
      <c r="J14" s="26" t="s">
        <v>56</v>
      </c>
    </row>
    <row r="15" spans="2:10" s="5" customFormat="1" ht="24.95" customHeight="1" x14ac:dyDescent="0.3">
      <c r="B15" s="22" t="s">
        <v>18</v>
      </c>
      <c r="C15" s="22" t="s">
        <v>36</v>
      </c>
      <c r="D15" s="38" t="s">
        <v>175</v>
      </c>
      <c r="E15" s="23">
        <v>45770</v>
      </c>
      <c r="F15" s="24">
        <v>50000</v>
      </c>
      <c r="G15" s="25">
        <v>45809</v>
      </c>
      <c r="H15" s="24">
        <v>50000</v>
      </c>
      <c r="I15" s="24">
        <f t="shared" si="0"/>
        <v>0</v>
      </c>
      <c r="J15" s="26" t="s">
        <v>56</v>
      </c>
    </row>
    <row r="16" spans="2:10" s="5" customFormat="1" ht="24.95" customHeight="1" x14ac:dyDescent="0.3">
      <c r="B16" s="22" t="s">
        <v>19</v>
      </c>
      <c r="C16" s="22" t="s">
        <v>37</v>
      </c>
      <c r="D16" s="22" t="s">
        <v>176</v>
      </c>
      <c r="E16" s="23">
        <v>45810</v>
      </c>
      <c r="F16" s="27">
        <v>3806</v>
      </c>
      <c r="G16" s="25"/>
      <c r="H16" s="27">
        <v>0</v>
      </c>
      <c r="I16" s="24">
        <f t="shared" si="0"/>
        <v>3806</v>
      </c>
      <c r="J16" s="26" t="s">
        <v>17</v>
      </c>
    </row>
    <row r="17" spans="2:10" s="5" customFormat="1" ht="24.95" customHeight="1" x14ac:dyDescent="0.3">
      <c r="B17" s="22" t="s">
        <v>19</v>
      </c>
      <c r="C17" s="22" t="s">
        <v>37</v>
      </c>
      <c r="D17" s="22" t="s">
        <v>177</v>
      </c>
      <c r="E17" s="23">
        <v>45810</v>
      </c>
      <c r="F17" s="27">
        <v>963</v>
      </c>
      <c r="G17" s="25"/>
      <c r="H17" s="27">
        <v>0</v>
      </c>
      <c r="I17" s="24">
        <f t="shared" si="0"/>
        <v>963</v>
      </c>
      <c r="J17" s="26" t="s">
        <v>17</v>
      </c>
    </row>
    <row r="18" spans="2:10" s="5" customFormat="1" ht="24.95" customHeight="1" x14ac:dyDescent="0.3">
      <c r="B18" s="22" t="s">
        <v>19</v>
      </c>
      <c r="C18" s="22" t="s">
        <v>37</v>
      </c>
      <c r="D18" s="22" t="s">
        <v>178</v>
      </c>
      <c r="E18" s="23">
        <v>45810</v>
      </c>
      <c r="F18" s="27">
        <v>7798</v>
      </c>
      <c r="G18" s="25"/>
      <c r="H18" s="27">
        <v>0</v>
      </c>
      <c r="I18" s="24">
        <f t="shared" si="0"/>
        <v>7798</v>
      </c>
      <c r="J18" s="26" t="s">
        <v>17</v>
      </c>
    </row>
    <row r="19" spans="2:10" s="5" customFormat="1" ht="24.95" customHeight="1" x14ac:dyDescent="0.3">
      <c r="B19" s="22" t="s">
        <v>19</v>
      </c>
      <c r="C19" s="22" t="s">
        <v>37</v>
      </c>
      <c r="D19" s="22" t="s">
        <v>179</v>
      </c>
      <c r="E19" s="23">
        <v>45810</v>
      </c>
      <c r="F19" s="27">
        <v>596</v>
      </c>
      <c r="G19" s="25"/>
      <c r="H19" s="27">
        <v>0</v>
      </c>
      <c r="I19" s="24">
        <f t="shared" si="0"/>
        <v>596</v>
      </c>
      <c r="J19" s="26" t="s">
        <v>17</v>
      </c>
    </row>
    <row r="20" spans="2:10" s="5" customFormat="1" ht="24.95" customHeight="1" x14ac:dyDescent="0.3">
      <c r="B20" s="22" t="s">
        <v>20</v>
      </c>
      <c r="C20" s="22" t="s">
        <v>38</v>
      </c>
      <c r="D20" s="22" t="s">
        <v>88</v>
      </c>
      <c r="E20" s="23">
        <v>45805</v>
      </c>
      <c r="F20" s="28">
        <v>203313.17</v>
      </c>
      <c r="G20" s="25">
        <v>45819</v>
      </c>
      <c r="H20" s="28">
        <v>203313.17</v>
      </c>
      <c r="I20" s="24">
        <f t="shared" si="0"/>
        <v>0</v>
      </c>
      <c r="J20" s="26" t="s">
        <v>56</v>
      </c>
    </row>
    <row r="21" spans="2:10" s="5" customFormat="1" ht="24.95" customHeight="1" x14ac:dyDescent="0.3">
      <c r="B21" s="22" t="s">
        <v>20</v>
      </c>
      <c r="C21" s="22" t="s">
        <v>38</v>
      </c>
      <c r="D21" s="22" t="s">
        <v>180</v>
      </c>
      <c r="E21" s="23">
        <v>45813</v>
      </c>
      <c r="F21" s="28">
        <v>742284.72</v>
      </c>
      <c r="G21" s="25">
        <v>45819</v>
      </c>
      <c r="H21" s="28">
        <v>742284.72</v>
      </c>
      <c r="I21" s="24">
        <f t="shared" si="0"/>
        <v>0</v>
      </c>
      <c r="J21" s="26" t="s">
        <v>56</v>
      </c>
    </row>
    <row r="22" spans="2:10" s="5" customFormat="1" ht="24.95" customHeight="1" x14ac:dyDescent="0.3">
      <c r="B22" s="29" t="s">
        <v>21</v>
      </c>
      <c r="C22" s="22" t="s">
        <v>39</v>
      </c>
      <c r="D22" s="22" t="s">
        <v>89</v>
      </c>
      <c r="E22" s="23">
        <v>45778</v>
      </c>
      <c r="F22" s="24">
        <v>2451394.34</v>
      </c>
      <c r="G22" s="25">
        <v>45809</v>
      </c>
      <c r="H22" s="24">
        <v>2451394.34</v>
      </c>
      <c r="I22" s="24">
        <f t="shared" si="0"/>
        <v>0</v>
      </c>
      <c r="J22" s="26" t="s">
        <v>56</v>
      </c>
    </row>
    <row r="23" spans="2:10" s="5" customFormat="1" ht="24.95" customHeight="1" x14ac:dyDescent="0.3">
      <c r="B23" s="29" t="s">
        <v>21</v>
      </c>
      <c r="C23" s="22" t="s">
        <v>39</v>
      </c>
      <c r="D23" s="22" t="s">
        <v>181</v>
      </c>
      <c r="E23" s="23">
        <v>45809</v>
      </c>
      <c r="F23" s="24">
        <v>2515120.58</v>
      </c>
      <c r="G23" s="25"/>
      <c r="H23" s="24">
        <v>0</v>
      </c>
      <c r="I23" s="24">
        <f t="shared" si="0"/>
        <v>2515120.58</v>
      </c>
      <c r="J23" s="26" t="s">
        <v>17</v>
      </c>
    </row>
    <row r="24" spans="2:10" s="5" customFormat="1" ht="24.95" customHeight="1" x14ac:dyDescent="0.3">
      <c r="B24" s="22" t="s">
        <v>57</v>
      </c>
      <c r="C24" s="22" t="s">
        <v>35</v>
      </c>
      <c r="D24" s="22" t="s">
        <v>90</v>
      </c>
      <c r="E24" s="23">
        <v>45796</v>
      </c>
      <c r="F24" s="48">
        <v>265500</v>
      </c>
      <c r="G24" s="25">
        <v>45812</v>
      </c>
      <c r="H24" s="48">
        <v>265500</v>
      </c>
      <c r="I24" s="24">
        <f t="shared" si="0"/>
        <v>0</v>
      </c>
      <c r="J24" s="26" t="s">
        <v>56</v>
      </c>
    </row>
    <row r="25" spans="2:10" s="5" customFormat="1" ht="24.95" customHeight="1" x14ac:dyDescent="0.3">
      <c r="B25" s="22" t="s">
        <v>58</v>
      </c>
      <c r="C25" s="22" t="s">
        <v>35</v>
      </c>
      <c r="D25" s="22" t="s">
        <v>91</v>
      </c>
      <c r="E25" s="23">
        <v>45789</v>
      </c>
      <c r="F25" s="48">
        <v>212400</v>
      </c>
      <c r="G25" s="25">
        <v>45809</v>
      </c>
      <c r="H25" s="48">
        <v>212400</v>
      </c>
      <c r="I25" s="24">
        <f t="shared" si="0"/>
        <v>0</v>
      </c>
      <c r="J25" s="26" t="s">
        <v>56</v>
      </c>
    </row>
    <row r="26" spans="2:10" s="5" customFormat="1" ht="24.95" customHeight="1" x14ac:dyDescent="0.3">
      <c r="B26" s="22" t="s">
        <v>59</v>
      </c>
      <c r="C26" s="22" t="s">
        <v>35</v>
      </c>
      <c r="D26" s="22" t="s">
        <v>92</v>
      </c>
      <c r="E26" s="23">
        <v>45789</v>
      </c>
      <c r="F26" s="48">
        <v>708000</v>
      </c>
      <c r="G26" s="25">
        <v>45809</v>
      </c>
      <c r="H26" s="48">
        <v>708000</v>
      </c>
      <c r="I26" s="24">
        <f t="shared" si="0"/>
        <v>0</v>
      </c>
      <c r="J26" s="26" t="s">
        <v>56</v>
      </c>
    </row>
    <row r="27" spans="2:10" s="5" customFormat="1" ht="24.95" customHeight="1" x14ac:dyDescent="0.3">
      <c r="B27" s="22" t="s">
        <v>129</v>
      </c>
      <c r="C27" s="22" t="s">
        <v>154</v>
      </c>
      <c r="D27" s="22" t="s">
        <v>182</v>
      </c>
      <c r="E27" s="23">
        <v>45754</v>
      </c>
      <c r="F27" s="48">
        <v>18800</v>
      </c>
      <c r="G27" s="25">
        <v>45826</v>
      </c>
      <c r="H27" s="48">
        <v>18800</v>
      </c>
      <c r="I27" s="24">
        <f t="shared" si="0"/>
        <v>0</v>
      </c>
      <c r="J27" s="26" t="s">
        <v>56</v>
      </c>
    </row>
    <row r="28" spans="2:10" s="5" customFormat="1" ht="24.95" customHeight="1" x14ac:dyDescent="0.3">
      <c r="B28" s="22" t="s">
        <v>60</v>
      </c>
      <c r="C28" s="22" t="s">
        <v>35</v>
      </c>
      <c r="D28" s="22" t="s">
        <v>93</v>
      </c>
      <c r="E28" s="23">
        <v>45789</v>
      </c>
      <c r="F28" s="48">
        <v>118000</v>
      </c>
      <c r="G28" s="25">
        <v>45809</v>
      </c>
      <c r="H28" s="48">
        <v>118000</v>
      </c>
      <c r="I28" s="24">
        <f t="shared" si="0"/>
        <v>0</v>
      </c>
      <c r="J28" s="26" t="s">
        <v>56</v>
      </c>
    </row>
    <row r="29" spans="2:10" s="5" customFormat="1" ht="24.95" customHeight="1" x14ac:dyDescent="0.3">
      <c r="B29" s="22" t="s">
        <v>130</v>
      </c>
      <c r="C29" s="22" t="s">
        <v>155</v>
      </c>
      <c r="D29" s="22" t="s">
        <v>183</v>
      </c>
      <c r="E29" s="23">
        <v>45643</v>
      </c>
      <c r="F29" s="48">
        <v>345209</v>
      </c>
      <c r="G29" s="25">
        <v>45809</v>
      </c>
      <c r="H29" s="48">
        <v>345209</v>
      </c>
      <c r="I29" s="24">
        <f t="shared" si="0"/>
        <v>0</v>
      </c>
      <c r="J29" s="26" t="s">
        <v>56</v>
      </c>
    </row>
    <row r="30" spans="2:10" s="5" customFormat="1" ht="24.95" customHeight="1" x14ac:dyDescent="0.3">
      <c r="B30" s="22" t="s">
        <v>130</v>
      </c>
      <c r="C30" s="22" t="s">
        <v>155</v>
      </c>
      <c r="D30" s="22" t="s">
        <v>184</v>
      </c>
      <c r="E30" s="23">
        <v>45643</v>
      </c>
      <c r="F30" s="48">
        <v>56640</v>
      </c>
      <c r="G30" s="25">
        <v>45809</v>
      </c>
      <c r="H30" s="48">
        <v>56640</v>
      </c>
      <c r="I30" s="24">
        <f t="shared" si="0"/>
        <v>0</v>
      </c>
      <c r="J30" s="26" t="s">
        <v>56</v>
      </c>
    </row>
    <row r="31" spans="2:10" s="5" customFormat="1" ht="24.95" customHeight="1" x14ac:dyDescent="0.3">
      <c r="B31" s="22" t="s">
        <v>130</v>
      </c>
      <c r="C31" s="22" t="s">
        <v>155</v>
      </c>
      <c r="D31" s="22" t="s">
        <v>185</v>
      </c>
      <c r="E31" s="23">
        <v>45643</v>
      </c>
      <c r="F31" s="48">
        <v>409578</v>
      </c>
      <c r="G31" s="25">
        <v>45809</v>
      </c>
      <c r="H31" s="48">
        <v>409578</v>
      </c>
      <c r="I31" s="24">
        <f t="shared" si="0"/>
        <v>0</v>
      </c>
      <c r="J31" s="26" t="s">
        <v>56</v>
      </c>
    </row>
    <row r="32" spans="2:10" s="5" customFormat="1" ht="24.95" customHeight="1" x14ac:dyDescent="0.3">
      <c r="B32" s="22" t="s">
        <v>130</v>
      </c>
      <c r="C32" s="22" t="s">
        <v>155</v>
      </c>
      <c r="D32" s="22" t="s">
        <v>186</v>
      </c>
      <c r="E32" s="23">
        <v>45643</v>
      </c>
      <c r="F32" s="48">
        <v>88913</v>
      </c>
      <c r="G32" s="25">
        <v>45809</v>
      </c>
      <c r="H32" s="48">
        <v>88913</v>
      </c>
      <c r="I32" s="24">
        <f t="shared" si="0"/>
        <v>0</v>
      </c>
      <c r="J32" s="26" t="s">
        <v>56</v>
      </c>
    </row>
    <row r="33" spans="2:10" s="5" customFormat="1" ht="24.95" customHeight="1" x14ac:dyDescent="0.3">
      <c r="B33" s="22" t="s">
        <v>61</v>
      </c>
      <c r="C33" s="22" t="s">
        <v>35</v>
      </c>
      <c r="D33" s="22" t="s">
        <v>94</v>
      </c>
      <c r="E33" s="23">
        <v>45786</v>
      </c>
      <c r="F33" s="24">
        <v>354000</v>
      </c>
      <c r="G33" s="25">
        <v>45809</v>
      </c>
      <c r="H33" s="24">
        <v>354000</v>
      </c>
      <c r="I33" s="24">
        <f t="shared" si="0"/>
        <v>0</v>
      </c>
      <c r="J33" s="26" t="s">
        <v>56</v>
      </c>
    </row>
    <row r="34" spans="2:10" s="5" customFormat="1" ht="24.95" customHeight="1" x14ac:dyDescent="0.3">
      <c r="B34" s="22" t="s">
        <v>22</v>
      </c>
      <c r="C34" s="22" t="s">
        <v>40</v>
      </c>
      <c r="D34" s="22" t="s">
        <v>187</v>
      </c>
      <c r="E34" s="30">
        <v>45774</v>
      </c>
      <c r="F34" s="24">
        <v>339671.61</v>
      </c>
      <c r="G34" s="25">
        <v>45809</v>
      </c>
      <c r="H34" s="24">
        <v>339671.61</v>
      </c>
      <c r="I34" s="24">
        <f t="shared" si="0"/>
        <v>0</v>
      </c>
      <c r="J34" s="26" t="s">
        <v>56</v>
      </c>
    </row>
    <row r="35" spans="2:10" s="5" customFormat="1" ht="24.95" customHeight="1" x14ac:dyDescent="0.3">
      <c r="B35" s="22" t="s">
        <v>22</v>
      </c>
      <c r="C35" s="22" t="s">
        <v>40</v>
      </c>
      <c r="D35" s="22" t="s">
        <v>188</v>
      </c>
      <c r="E35" s="30">
        <v>45774</v>
      </c>
      <c r="F35" s="24">
        <v>2098135.79</v>
      </c>
      <c r="G35" s="25">
        <v>45809</v>
      </c>
      <c r="H35" s="24">
        <v>2098135.79</v>
      </c>
      <c r="I35" s="24">
        <f t="shared" si="0"/>
        <v>0</v>
      </c>
      <c r="J35" s="26" t="s">
        <v>56</v>
      </c>
    </row>
    <row r="36" spans="2:10" s="5" customFormat="1" ht="24.95" customHeight="1" x14ac:dyDescent="0.3">
      <c r="B36" s="22" t="s">
        <v>22</v>
      </c>
      <c r="C36" s="22" t="s">
        <v>40</v>
      </c>
      <c r="D36" s="22" t="s">
        <v>189</v>
      </c>
      <c r="E36" s="30">
        <v>45774</v>
      </c>
      <c r="F36" s="24">
        <v>1398.36</v>
      </c>
      <c r="G36" s="25">
        <v>45809</v>
      </c>
      <c r="H36" s="24">
        <v>1398.36</v>
      </c>
      <c r="I36" s="24">
        <f t="shared" si="0"/>
        <v>0</v>
      </c>
      <c r="J36" s="26" t="s">
        <v>56</v>
      </c>
    </row>
    <row r="37" spans="2:10" s="5" customFormat="1" ht="24.95" customHeight="1" x14ac:dyDescent="0.3">
      <c r="B37" s="22" t="s">
        <v>22</v>
      </c>
      <c r="C37" s="22" t="s">
        <v>40</v>
      </c>
      <c r="D37" s="22" t="s">
        <v>190</v>
      </c>
      <c r="E37" s="30">
        <v>45774</v>
      </c>
      <c r="F37" s="24">
        <v>21627.74</v>
      </c>
      <c r="G37" s="25">
        <v>45809</v>
      </c>
      <c r="H37" s="24">
        <v>21627.74</v>
      </c>
      <c r="I37" s="24">
        <f t="shared" si="0"/>
        <v>0</v>
      </c>
      <c r="J37" s="26" t="s">
        <v>56</v>
      </c>
    </row>
    <row r="38" spans="2:10" s="5" customFormat="1" ht="24.95" customHeight="1" x14ac:dyDescent="0.3">
      <c r="B38" s="22" t="s">
        <v>22</v>
      </c>
      <c r="C38" s="22" t="s">
        <v>40</v>
      </c>
      <c r="D38" s="22" t="s">
        <v>191</v>
      </c>
      <c r="E38" s="30">
        <v>45774</v>
      </c>
      <c r="F38" s="24">
        <v>31908.04</v>
      </c>
      <c r="G38" s="25">
        <v>45809</v>
      </c>
      <c r="H38" s="24">
        <v>31908.04</v>
      </c>
      <c r="I38" s="24">
        <f t="shared" si="0"/>
        <v>0</v>
      </c>
      <c r="J38" s="26" t="s">
        <v>56</v>
      </c>
    </row>
    <row r="39" spans="2:10" s="5" customFormat="1" ht="24.95" customHeight="1" x14ac:dyDescent="0.3">
      <c r="B39" s="22" t="s">
        <v>22</v>
      </c>
      <c r="C39" s="22" t="s">
        <v>40</v>
      </c>
      <c r="D39" s="22" t="s">
        <v>192</v>
      </c>
      <c r="E39" s="30">
        <v>45774</v>
      </c>
      <c r="F39" s="24">
        <v>124347.03</v>
      </c>
      <c r="G39" s="25">
        <v>45809</v>
      </c>
      <c r="H39" s="24">
        <v>124347.03</v>
      </c>
      <c r="I39" s="24">
        <f t="shared" si="0"/>
        <v>0</v>
      </c>
      <c r="J39" s="26" t="s">
        <v>56</v>
      </c>
    </row>
    <row r="40" spans="2:10" s="5" customFormat="1" ht="24.95" customHeight="1" x14ac:dyDescent="0.3">
      <c r="B40" s="22" t="s">
        <v>22</v>
      </c>
      <c r="C40" s="22" t="s">
        <v>40</v>
      </c>
      <c r="D40" s="22" t="s">
        <v>193</v>
      </c>
      <c r="E40" s="30">
        <v>45774</v>
      </c>
      <c r="F40" s="24">
        <v>5200.33</v>
      </c>
      <c r="G40" s="25">
        <v>45809</v>
      </c>
      <c r="H40" s="24">
        <v>5200.33</v>
      </c>
      <c r="I40" s="24">
        <f t="shared" si="0"/>
        <v>0</v>
      </c>
      <c r="J40" s="26" t="s">
        <v>56</v>
      </c>
    </row>
    <row r="41" spans="2:10" s="5" customFormat="1" ht="24.95" customHeight="1" x14ac:dyDescent="0.3">
      <c r="B41" s="22" t="s">
        <v>22</v>
      </c>
      <c r="C41" s="22" t="s">
        <v>40</v>
      </c>
      <c r="D41" s="22" t="s">
        <v>95</v>
      </c>
      <c r="E41" s="30">
        <v>45804</v>
      </c>
      <c r="F41" s="24">
        <v>2756699.38</v>
      </c>
      <c r="G41" s="25">
        <v>45825</v>
      </c>
      <c r="H41" s="24">
        <v>2756699.38</v>
      </c>
      <c r="I41" s="24">
        <f t="shared" si="0"/>
        <v>0</v>
      </c>
      <c r="J41" s="26" t="s">
        <v>56</v>
      </c>
    </row>
    <row r="42" spans="2:10" s="5" customFormat="1" ht="24.95" customHeight="1" x14ac:dyDescent="0.3">
      <c r="B42" s="22" t="s">
        <v>22</v>
      </c>
      <c r="C42" s="22" t="s">
        <v>40</v>
      </c>
      <c r="D42" s="22" t="s">
        <v>96</v>
      </c>
      <c r="E42" s="30">
        <v>45804</v>
      </c>
      <c r="F42" s="24">
        <v>329610.53999999998</v>
      </c>
      <c r="G42" s="25">
        <v>45825</v>
      </c>
      <c r="H42" s="24">
        <v>329610.53999999998</v>
      </c>
      <c r="I42" s="24">
        <f t="shared" si="0"/>
        <v>0</v>
      </c>
      <c r="J42" s="26" t="s">
        <v>56</v>
      </c>
    </row>
    <row r="43" spans="2:10" s="5" customFormat="1" ht="24.95" customHeight="1" x14ac:dyDescent="0.3">
      <c r="B43" s="22" t="s">
        <v>22</v>
      </c>
      <c r="C43" s="22" t="s">
        <v>40</v>
      </c>
      <c r="D43" s="22" t="s">
        <v>97</v>
      </c>
      <c r="E43" s="30">
        <v>45804</v>
      </c>
      <c r="F43" s="24">
        <v>1398.36</v>
      </c>
      <c r="G43" s="25">
        <v>45825</v>
      </c>
      <c r="H43" s="24">
        <v>1398.36</v>
      </c>
      <c r="I43" s="24">
        <f t="shared" si="0"/>
        <v>0</v>
      </c>
      <c r="J43" s="26" t="s">
        <v>56</v>
      </c>
    </row>
    <row r="44" spans="2:10" s="5" customFormat="1" ht="24.95" customHeight="1" x14ac:dyDescent="0.3">
      <c r="B44" s="22" t="s">
        <v>22</v>
      </c>
      <c r="C44" s="22" t="s">
        <v>40</v>
      </c>
      <c r="D44" s="22" t="s">
        <v>98</v>
      </c>
      <c r="E44" s="30">
        <v>45804</v>
      </c>
      <c r="F44" s="24">
        <v>31908.04</v>
      </c>
      <c r="G44" s="25">
        <v>45825</v>
      </c>
      <c r="H44" s="24">
        <v>31908.04</v>
      </c>
      <c r="I44" s="24">
        <f t="shared" si="0"/>
        <v>0</v>
      </c>
      <c r="J44" s="26" t="s">
        <v>56</v>
      </c>
    </row>
    <row r="45" spans="2:10" s="5" customFormat="1" ht="24.95" customHeight="1" x14ac:dyDescent="0.3">
      <c r="B45" s="22" t="s">
        <v>22</v>
      </c>
      <c r="C45" s="22" t="s">
        <v>40</v>
      </c>
      <c r="D45" s="22" t="s">
        <v>99</v>
      </c>
      <c r="E45" s="30">
        <v>45804</v>
      </c>
      <c r="F45" s="24">
        <v>124347.03</v>
      </c>
      <c r="G45" s="25">
        <v>45825</v>
      </c>
      <c r="H45" s="24">
        <v>124347.03</v>
      </c>
      <c r="I45" s="24">
        <f t="shared" si="0"/>
        <v>0</v>
      </c>
      <c r="J45" s="26" t="s">
        <v>56</v>
      </c>
    </row>
    <row r="46" spans="2:10" s="5" customFormat="1" ht="24.95" customHeight="1" x14ac:dyDescent="0.3">
      <c r="B46" s="22" t="s">
        <v>22</v>
      </c>
      <c r="C46" s="22" t="s">
        <v>40</v>
      </c>
      <c r="D46" s="22" t="s">
        <v>100</v>
      </c>
      <c r="E46" s="30">
        <v>45804</v>
      </c>
      <c r="F46" s="24">
        <v>5105.7</v>
      </c>
      <c r="G46" s="25">
        <v>45825</v>
      </c>
      <c r="H46" s="24">
        <v>5105.7</v>
      </c>
      <c r="I46" s="24">
        <f t="shared" si="0"/>
        <v>0</v>
      </c>
      <c r="J46" s="26" t="s">
        <v>56</v>
      </c>
    </row>
    <row r="47" spans="2:10" s="5" customFormat="1" ht="24.95" customHeight="1" x14ac:dyDescent="0.3">
      <c r="B47" s="22" t="s">
        <v>131</v>
      </c>
      <c r="C47" s="22" t="s">
        <v>156</v>
      </c>
      <c r="D47" s="22" t="s">
        <v>194</v>
      </c>
      <c r="E47" s="23">
        <v>45679</v>
      </c>
      <c r="F47" s="24">
        <v>56099.99</v>
      </c>
      <c r="G47" s="25">
        <v>45809</v>
      </c>
      <c r="H47" s="24">
        <v>56099.99</v>
      </c>
      <c r="I47" s="24">
        <f t="shared" si="0"/>
        <v>0</v>
      </c>
      <c r="J47" s="26" t="s">
        <v>56</v>
      </c>
    </row>
    <row r="48" spans="2:10" s="5" customFormat="1" ht="24.95" customHeight="1" x14ac:dyDescent="0.3">
      <c r="B48" s="29" t="s">
        <v>23</v>
      </c>
      <c r="C48" s="29" t="s">
        <v>41</v>
      </c>
      <c r="D48" s="38" t="s">
        <v>195</v>
      </c>
      <c r="E48" s="23">
        <v>45727</v>
      </c>
      <c r="F48" s="24">
        <v>151000</v>
      </c>
      <c r="G48" s="31">
        <v>45821</v>
      </c>
      <c r="H48" s="24">
        <v>151000</v>
      </c>
      <c r="I48" s="24">
        <f t="shared" si="0"/>
        <v>0</v>
      </c>
      <c r="J48" s="26" t="s">
        <v>56</v>
      </c>
    </row>
    <row r="49" spans="2:10" s="5" customFormat="1" ht="24.95" customHeight="1" x14ac:dyDescent="0.3">
      <c r="B49" s="29" t="s">
        <v>23</v>
      </c>
      <c r="C49" s="29" t="s">
        <v>41</v>
      </c>
      <c r="D49" s="38" t="s">
        <v>182</v>
      </c>
      <c r="E49" s="23">
        <v>45821</v>
      </c>
      <c r="F49" s="24">
        <v>3020000</v>
      </c>
      <c r="G49" s="31"/>
      <c r="H49" s="24">
        <v>0</v>
      </c>
      <c r="I49" s="24">
        <f t="shared" si="0"/>
        <v>3020000</v>
      </c>
      <c r="J49" s="26" t="s">
        <v>17</v>
      </c>
    </row>
    <row r="50" spans="2:10" s="5" customFormat="1" ht="24.95" customHeight="1" x14ac:dyDescent="0.3">
      <c r="B50" s="22" t="s">
        <v>132</v>
      </c>
      <c r="C50" s="22" t="s">
        <v>87</v>
      </c>
      <c r="D50" s="38" t="s">
        <v>51</v>
      </c>
      <c r="E50" s="23">
        <v>45769</v>
      </c>
      <c r="F50" s="32">
        <v>43137.5</v>
      </c>
      <c r="G50" s="25">
        <v>45809</v>
      </c>
      <c r="H50" s="32">
        <v>43137.5</v>
      </c>
      <c r="I50" s="24">
        <f t="shared" si="0"/>
        <v>0</v>
      </c>
      <c r="J50" s="26" t="s">
        <v>56</v>
      </c>
    </row>
    <row r="51" spans="2:10" s="5" customFormat="1" ht="24.95" customHeight="1" x14ac:dyDescent="0.3">
      <c r="B51" s="22" t="s">
        <v>133</v>
      </c>
      <c r="C51" s="22" t="s">
        <v>157</v>
      </c>
      <c r="D51" s="33" t="s">
        <v>196</v>
      </c>
      <c r="E51" s="34">
        <v>45820</v>
      </c>
      <c r="F51" s="32">
        <v>248000</v>
      </c>
      <c r="G51" s="25"/>
      <c r="H51" s="32">
        <v>0</v>
      </c>
      <c r="I51" s="24">
        <f t="shared" si="0"/>
        <v>248000</v>
      </c>
      <c r="J51" s="26" t="s">
        <v>17</v>
      </c>
    </row>
    <row r="52" spans="2:10" s="5" customFormat="1" ht="24.95" customHeight="1" x14ac:dyDescent="0.3">
      <c r="B52" s="22" t="s">
        <v>62</v>
      </c>
      <c r="C52" s="22" t="s">
        <v>35</v>
      </c>
      <c r="D52" s="33" t="s">
        <v>101</v>
      </c>
      <c r="E52" s="34">
        <v>45779</v>
      </c>
      <c r="F52" s="32">
        <v>1770000</v>
      </c>
      <c r="G52" s="25">
        <v>45809</v>
      </c>
      <c r="H52" s="32">
        <v>1770000</v>
      </c>
      <c r="I52" s="24">
        <f t="shared" si="0"/>
        <v>0</v>
      </c>
      <c r="J52" s="26" t="s">
        <v>56</v>
      </c>
    </row>
    <row r="53" spans="2:10" s="5" customFormat="1" ht="24.95" customHeight="1" x14ac:dyDescent="0.3">
      <c r="B53" s="22" t="s">
        <v>24</v>
      </c>
      <c r="C53" s="36" t="s">
        <v>42</v>
      </c>
      <c r="D53" s="33" t="s">
        <v>197</v>
      </c>
      <c r="E53" s="34">
        <v>45692</v>
      </c>
      <c r="F53" s="32">
        <v>602619.99</v>
      </c>
      <c r="G53" s="25">
        <v>45821</v>
      </c>
      <c r="H53" s="32">
        <v>602619.99</v>
      </c>
      <c r="I53" s="24">
        <f t="shared" si="0"/>
        <v>0</v>
      </c>
      <c r="J53" s="26" t="s">
        <v>56</v>
      </c>
    </row>
    <row r="54" spans="2:10" s="5" customFormat="1" ht="24.95" customHeight="1" x14ac:dyDescent="0.3">
      <c r="B54" s="22" t="s">
        <v>24</v>
      </c>
      <c r="C54" s="36" t="s">
        <v>42</v>
      </c>
      <c r="D54" s="33" t="s">
        <v>198</v>
      </c>
      <c r="E54" s="34">
        <v>45749</v>
      </c>
      <c r="F54" s="32">
        <v>53000</v>
      </c>
      <c r="G54" s="25">
        <v>45809</v>
      </c>
      <c r="H54" s="32">
        <v>53000</v>
      </c>
      <c r="I54" s="24">
        <f t="shared" si="0"/>
        <v>0</v>
      </c>
      <c r="J54" s="26" t="s">
        <v>56</v>
      </c>
    </row>
    <row r="55" spans="2:10" s="5" customFormat="1" ht="24.95" customHeight="1" x14ac:dyDescent="0.3">
      <c r="B55" s="22" t="s">
        <v>24</v>
      </c>
      <c r="C55" s="36" t="s">
        <v>42</v>
      </c>
      <c r="D55" s="33" t="s">
        <v>102</v>
      </c>
      <c r="E55" s="34">
        <v>45783</v>
      </c>
      <c r="F55" s="32">
        <v>53000</v>
      </c>
      <c r="G55" s="25">
        <v>45809</v>
      </c>
      <c r="H55" s="32">
        <v>53000</v>
      </c>
      <c r="I55" s="24">
        <f t="shared" si="0"/>
        <v>0</v>
      </c>
      <c r="J55" s="26" t="s">
        <v>56</v>
      </c>
    </row>
    <row r="56" spans="2:10" s="5" customFormat="1" ht="24.95" customHeight="1" x14ac:dyDescent="0.3">
      <c r="B56" s="22" t="s">
        <v>134</v>
      </c>
      <c r="C56" s="22" t="s">
        <v>158</v>
      </c>
      <c r="D56" s="33" t="s">
        <v>199</v>
      </c>
      <c r="E56" s="34">
        <v>45824</v>
      </c>
      <c r="F56" s="32">
        <v>1119137.96</v>
      </c>
      <c r="G56" s="25"/>
      <c r="H56" s="32">
        <v>0</v>
      </c>
      <c r="I56" s="24">
        <f t="shared" si="0"/>
        <v>1119137.96</v>
      </c>
      <c r="J56" s="26" t="s">
        <v>17</v>
      </c>
    </row>
    <row r="57" spans="2:10" s="5" customFormat="1" ht="24.95" customHeight="1" x14ac:dyDescent="0.3">
      <c r="B57" s="22" t="s">
        <v>63</v>
      </c>
      <c r="C57" s="22" t="s">
        <v>83</v>
      </c>
      <c r="D57" s="33" t="s">
        <v>103</v>
      </c>
      <c r="E57" s="49">
        <v>45799</v>
      </c>
      <c r="F57" s="32">
        <v>155009.21</v>
      </c>
      <c r="G57" s="25">
        <v>45809</v>
      </c>
      <c r="H57" s="32">
        <v>155009.21</v>
      </c>
      <c r="I57" s="24">
        <f t="shared" si="0"/>
        <v>0</v>
      </c>
      <c r="J57" s="26" t="s">
        <v>56</v>
      </c>
    </row>
    <row r="58" spans="2:10" s="5" customFormat="1" ht="24.95" customHeight="1" x14ac:dyDescent="0.3">
      <c r="B58" s="22" t="s">
        <v>63</v>
      </c>
      <c r="C58" s="22" t="s">
        <v>83</v>
      </c>
      <c r="D58" s="33" t="s">
        <v>104</v>
      </c>
      <c r="E58" s="34">
        <v>45799</v>
      </c>
      <c r="F58" s="32">
        <v>132440.82</v>
      </c>
      <c r="G58" s="25">
        <v>45809</v>
      </c>
      <c r="H58" s="32">
        <v>132440.82</v>
      </c>
      <c r="I58" s="24">
        <f t="shared" si="0"/>
        <v>0</v>
      </c>
      <c r="J58" s="26" t="s">
        <v>56</v>
      </c>
    </row>
    <row r="59" spans="2:10" s="5" customFormat="1" ht="24.95" customHeight="1" x14ac:dyDescent="0.3">
      <c r="B59" s="22" t="s">
        <v>63</v>
      </c>
      <c r="C59" s="22" t="s">
        <v>83</v>
      </c>
      <c r="D59" s="33" t="s">
        <v>105</v>
      </c>
      <c r="E59" s="30">
        <v>45799</v>
      </c>
      <c r="F59" s="32">
        <v>124126.15</v>
      </c>
      <c r="G59" s="25">
        <v>45809</v>
      </c>
      <c r="H59" s="32">
        <v>124126.15</v>
      </c>
      <c r="I59" s="24">
        <f t="shared" si="0"/>
        <v>0</v>
      </c>
      <c r="J59" s="26" t="s">
        <v>56</v>
      </c>
    </row>
    <row r="60" spans="2:10" s="5" customFormat="1" ht="24.95" customHeight="1" x14ac:dyDescent="0.3">
      <c r="B60" s="22" t="s">
        <v>135</v>
      </c>
      <c r="C60" s="22" t="s">
        <v>35</v>
      </c>
      <c r="D60" s="33" t="s">
        <v>200</v>
      </c>
      <c r="E60" s="30">
        <v>45714</v>
      </c>
      <c r="F60" s="32">
        <v>265500</v>
      </c>
      <c r="G60" s="25">
        <v>45809</v>
      </c>
      <c r="H60" s="32">
        <v>265500</v>
      </c>
      <c r="I60" s="24">
        <f t="shared" si="0"/>
        <v>0</v>
      </c>
      <c r="J60" s="26" t="s">
        <v>56</v>
      </c>
    </row>
    <row r="61" spans="2:10" s="5" customFormat="1" ht="24.95" customHeight="1" x14ac:dyDescent="0.3">
      <c r="B61" s="22" t="s">
        <v>25</v>
      </c>
      <c r="C61" s="22" t="s">
        <v>41</v>
      </c>
      <c r="D61" s="33" t="s">
        <v>201</v>
      </c>
      <c r="E61" s="34">
        <v>45768</v>
      </c>
      <c r="F61" s="32">
        <v>1893800</v>
      </c>
      <c r="G61" s="25">
        <v>45811</v>
      </c>
      <c r="H61" s="32">
        <v>1893800</v>
      </c>
      <c r="I61" s="24">
        <f t="shared" si="0"/>
        <v>0</v>
      </c>
      <c r="J61" s="26" t="s">
        <v>56</v>
      </c>
    </row>
    <row r="62" spans="2:10" s="5" customFormat="1" ht="24.95" customHeight="1" x14ac:dyDescent="0.3">
      <c r="B62" s="22" t="s">
        <v>25</v>
      </c>
      <c r="C62" s="22" t="s">
        <v>41</v>
      </c>
      <c r="D62" s="33" t="s">
        <v>202</v>
      </c>
      <c r="E62" s="34">
        <v>45768</v>
      </c>
      <c r="F62" s="32">
        <v>2240400</v>
      </c>
      <c r="G62" s="25">
        <v>45811</v>
      </c>
      <c r="H62" s="32">
        <v>2240400</v>
      </c>
      <c r="I62" s="24">
        <f t="shared" si="0"/>
        <v>0</v>
      </c>
      <c r="J62" s="26" t="s">
        <v>56</v>
      </c>
    </row>
    <row r="63" spans="2:10" s="5" customFormat="1" ht="24.95" customHeight="1" x14ac:dyDescent="0.3">
      <c r="B63" s="22" t="s">
        <v>25</v>
      </c>
      <c r="C63" s="22" t="s">
        <v>41</v>
      </c>
      <c r="D63" s="33" t="s">
        <v>106</v>
      </c>
      <c r="E63" s="34">
        <v>45792</v>
      </c>
      <c r="F63" s="32">
        <v>1973800</v>
      </c>
      <c r="G63" s="25">
        <v>45824</v>
      </c>
      <c r="H63" s="32">
        <v>1973800</v>
      </c>
      <c r="I63" s="24">
        <f t="shared" si="0"/>
        <v>0</v>
      </c>
      <c r="J63" s="26" t="s">
        <v>56</v>
      </c>
    </row>
    <row r="64" spans="2:10" s="5" customFormat="1" ht="24.95" customHeight="1" x14ac:dyDescent="0.3">
      <c r="B64" s="33" t="s">
        <v>26</v>
      </c>
      <c r="C64" s="33" t="s">
        <v>43</v>
      </c>
      <c r="D64" s="33" t="s">
        <v>203</v>
      </c>
      <c r="E64" s="34">
        <v>45810</v>
      </c>
      <c r="F64" s="35">
        <v>1906413.58</v>
      </c>
      <c r="G64" s="31"/>
      <c r="H64" s="24">
        <v>0</v>
      </c>
      <c r="I64" s="24">
        <f t="shared" si="0"/>
        <v>1906413.58</v>
      </c>
      <c r="J64" s="26" t="s">
        <v>17</v>
      </c>
    </row>
    <row r="65" spans="2:10" s="5" customFormat="1" ht="24.95" customHeight="1" x14ac:dyDescent="0.3">
      <c r="B65" s="33" t="s">
        <v>26</v>
      </c>
      <c r="C65" s="33" t="s">
        <v>43</v>
      </c>
      <c r="D65" s="33" t="s">
        <v>204</v>
      </c>
      <c r="E65" s="34">
        <v>45811</v>
      </c>
      <c r="F65" s="35">
        <v>1783768.73</v>
      </c>
      <c r="G65" s="31"/>
      <c r="H65" s="24">
        <v>0</v>
      </c>
      <c r="I65" s="24">
        <f t="shared" si="0"/>
        <v>1783768.73</v>
      </c>
      <c r="J65" s="26" t="s">
        <v>17</v>
      </c>
    </row>
    <row r="66" spans="2:10" s="5" customFormat="1" ht="24.95" customHeight="1" x14ac:dyDescent="0.3">
      <c r="B66" s="33" t="s">
        <v>26</v>
      </c>
      <c r="C66" s="33" t="s">
        <v>43</v>
      </c>
      <c r="D66" s="33" t="s">
        <v>205</v>
      </c>
      <c r="E66" s="34">
        <v>45812</v>
      </c>
      <c r="F66" s="35">
        <v>27763118.629999999</v>
      </c>
      <c r="G66" s="31"/>
      <c r="H66" s="24">
        <v>0</v>
      </c>
      <c r="I66" s="24">
        <f t="shared" si="0"/>
        <v>27763118.629999999</v>
      </c>
      <c r="J66" s="26" t="s">
        <v>17</v>
      </c>
    </row>
    <row r="67" spans="2:10" s="5" customFormat="1" ht="24.95" customHeight="1" x14ac:dyDescent="0.3">
      <c r="B67" s="33" t="s">
        <v>26</v>
      </c>
      <c r="C67" s="33" t="s">
        <v>43</v>
      </c>
      <c r="D67" s="33" t="s">
        <v>206</v>
      </c>
      <c r="E67" s="34">
        <v>45818</v>
      </c>
      <c r="F67" s="35">
        <v>2594637.66</v>
      </c>
      <c r="G67" s="31"/>
      <c r="H67" s="24">
        <v>0</v>
      </c>
      <c r="I67" s="24">
        <f t="shared" si="0"/>
        <v>2594637.66</v>
      </c>
      <c r="J67" s="26" t="s">
        <v>17</v>
      </c>
    </row>
    <row r="68" spans="2:10" s="5" customFormat="1" ht="24.95" customHeight="1" x14ac:dyDescent="0.3">
      <c r="B68" s="33" t="s">
        <v>26</v>
      </c>
      <c r="C68" s="33" t="s">
        <v>43</v>
      </c>
      <c r="D68" s="33" t="s">
        <v>207</v>
      </c>
      <c r="E68" s="34">
        <v>45819</v>
      </c>
      <c r="F68" s="35">
        <v>28120694.579999998</v>
      </c>
      <c r="G68" s="31"/>
      <c r="H68" s="24">
        <v>0</v>
      </c>
      <c r="I68" s="24">
        <f t="shared" si="0"/>
        <v>28120694.579999998</v>
      </c>
      <c r="J68" s="26" t="s">
        <v>17</v>
      </c>
    </row>
    <row r="69" spans="2:10" s="5" customFormat="1" ht="24.95" customHeight="1" x14ac:dyDescent="0.3">
      <c r="B69" s="33" t="s">
        <v>26</v>
      </c>
      <c r="C69" s="33" t="s">
        <v>43</v>
      </c>
      <c r="D69" s="33" t="s">
        <v>208</v>
      </c>
      <c r="E69" s="34">
        <v>45825</v>
      </c>
      <c r="F69" s="35">
        <v>3461564.55</v>
      </c>
      <c r="G69" s="31"/>
      <c r="H69" s="24">
        <v>0</v>
      </c>
      <c r="I69" s="24">
        <f t="shared" si="0"/>
        <v>3461564.55</v>
      </c>
      <c r="J69" s="26" t="s">
        <v>17</v>
      </c>
    </row>
    <row r="70" spans="2:10" s="5" customFormat="1" ht="24.95" customHeight="1" x14ac:dyDescent="0.3">
      <c r="B70" s="33" t="s">
        <v>26</v>
      </c>
      <c r="C70" s="33" t="s">
        <v>43</v>
      </c>
      <c r="D70" s="33" t="s">
        <v>209</v>
      </c>
      <c r="E70" s="34">
        <v>45826</v>
      </c>
      <c r="F70" s="35">
        <v>27960189.489999998</v>
      </c>
      <c r="G70" s="31"/>
      <c r="H70" s="24">
        <v>0</v>
      </c>
      <c r="I70" s="24">
        <f t="shared" si="0"/>
        <v>27960189.489999998</v>
      </c>
      <c r="J70" s="26" t="s">
        <v>17</v>
      </c>
    </row>
    <row r="71" spans="2:10" s="5" customFormat="1" ht="24.95" customHeight="1" x14ac:dyDescent="0.3">
      <c r="B71" s="33" t="s">
        <v>26</v>
      </c>
      <c r="C71" s="33" t="s">
        <v>43</v>
      </c>
      <c r="D71" s="33" t="s">
        <v>210</v>
      </c>
      <c r="E71" s="34">
        <v>45832</v>
      </c>
      <c r="F71" s="35">
        <v>1555410.51</v>
      </c>
      <c r="G71" s="31"/>
      <c r="H71" s="24">
        <v>0</v>
      </c>
      <c r="I71" s="24">
        <f t="shared" si="0"/>
        <v>1555410.51</v>
      </c>
      <c r="J71" s="26" t="s">
        <v>17</v>
      </c>
    </row>
    <row r="72" spans="2:10" s="5" customFormat="1" ht="24.95" customHeight="1" x14ac:dyDescent="0.3">
      <c r="B72" s="33" t="s">
        <v>26</v>
      </c>
      <c r="C72" s="33" t="s">
        <v>43</v>
      </c>
      <c r="D72" s="33" t="s">
        <v>211</v>
      </c>
      <c r="E72" s="34">
        <v>45719</v>
      </c>
      <c r="F72" s="35">
        <v>89510.59</v>
      </c>
      <c r="G72" s="31">
        <v>45821</v>
      </c>
      <c r="H72" s="24">
        <v>89510.59</v>
      </c>
      <c r="I72" s="24">
        <f t="shared" si="0"/>
        <v>0</v>
      </c>
      <c r="J72" s="26" t="s">
        <v>56</v>
      </c>
    </row>
    <row r="73" spans="2:10" s="5" customFormat="1" ht="24.95" customHeight="1" x14ac:dyDescent="0.3">
      <c r="B73" s="33" t="s">
        <v>26</v>
      </c>
      <c r="C73" s="33" t="s">
        <v>43</v>
      </c>
      <c r="D73" s="33" t="s">
        <v>212</v>
      </c>
      <c r="E73" s="34">
        <v>45727</v>
      </c>
      <c r="F73" s="35">
        <v>133375.85</v>
      </c>
      <c r="G73" s="31">
        <v>45821</v>
      </c>
      <c r="H73" s="24">
        <v>133375.85</v>
      </c>
      <c r="I73" s="24">
        <f t="shared" si="0"/>
        <v>0</v>
      </c>
      <c r="J73" s="26" t="s">
        <v>56</v>
      </c>
    </row>
    <row r="74" spans="2:10" s="5" customFormat="1" ht="24.95" customHeight="1" x14ac:dyDescent="0.3">
      <c r="B74" s="33" t="s">
        <v>26</v>
      </c>
      <c r="C74" s="33" t="s">
        <v>43</v>
      </c>
      <c r="D74" s="33" t="s">
        <v>213</v>
      </c>
      <c r="E74" s="34">
        <v>45728</v>
      </c>
      <c r="F74" s="35">
        <v>1546773.51</v>
      </c>
      <c r="G74" s="31">
        <v>45821</v>
      </c>
      <c r="H74" s="24">
        <v>1546773.51</v>
      </c>
      <c r="I74" s="24">
        <f t="shared" si="0"/>
        <v>0</v>
      </c>
      <c r="J74" s="26" t="s">
        <v>56</v>
      </c>
    </row>
    <row r="75" spans="2:10" s="5" customFormat="1" ht="24.95" customHeight="1" x14ac:dyDescent="0.3">
      <c r="B75" s="33" t="s">
        <v>26</v>
      </c>
      <c r="C75" s="33" t="s">
        <v>43</v>
      </c>
      <c r="D75" s="33" t="s">
        <v>214</v>
      </c>
      <c r="E75" s="34">
        <v>45734</v>
      </c>
      <c r="F75" s="35">
        <v>169092.96</v>
      </c>
      <c r="G75" s="31">
        <v>45821</v>
      </c>
      <c r="H75" s="24">
        <v>169092.96</v>
      </c>
      <c r="I75" s="24">
        <f t="shared" si="0"/>
        <v>0</v>
      </c>
      <c r="J75" s="26" t="s">
        <v>56</v>
      </c>
    </row>
    <row r="76" spans="2:10" s="5" customFormat="1" ht="24.95" customHeight="1" x14ac:dyDescent="0.3">
      <c r="B76" s="33" t="s">
        <v>26</v>
      </c>
      <c r="C76" s="33" t="s">
        <v>43</v>
      </c>
      <c r="D76" s="33" t="s">
        <v>215</v>
      </c>
      <c r="E76" s="34">
        <v>45735</v>
      </c>
      <c r="F76" s="35">
        <v>1477680.27</v>
      </c>
      <c r="G76" s="31">
        <v>45821</v>
      </c>
      <c r="H76" s="24">
        <v>1477680.27</v>
      </c>
      <c r="I76" s="24">
        <f t="shared" si="0"/>
        <v>0</v>
      </c>
      <c r="J76" s="26" t="s">
        <v>56</v>
      </c>
    </row>
    <row r="77" spans="2:10" s="5" customFormat="1" ht="24.95" customHeight="1" x14ac:dyDescent="0.3">
      <c r="B77" s="33" t="s">
        <v>26</v>
      </c>
      <c r="C77" s="33" t="s">
        <v>43</v>
      </c>
      <c r="D77" s="33" t="s">
        <v>216</v>
      </c>
      <c r="E77" s="34">
        <v>45741</v>
      </c>
      <c r="F77" s="35">
        <v>213973.27</v>
      </c>
      <c r="G77" s="31">
        <v>45821</v>
      </c>
      <c r="H77" s="24">
        <v>213973.27</v>
      </c>
      <c r="I77" s="24">
        <f t="shared" si="0"/>
        <v>0</v>
      </c>
      <c r="J77" s="26" t="s">
        <v>56</v>
      </c>
    </row>
    <row r="78" spans="2:10" s="5" customFormat="1" ht="24.95" customHeight="1" x14ac:dyDescent="0.3">
      <c r="B78" s="33" t="s">
        <v>26</v>
      </c>
      <c r="C78" s="33" t="s">
        <v>43</v>
      </c>
      <c r="D78" s="33" t="s">
        <v>217</v>
      </c>
      <c r="E78" s="34">
        <v>45742</v>
      </c>
      <c r="F78" s="35">
        <v>1468074.17</v>
      </c>
      <c r="G78" s="31">
        <v>45821</v>
      </c>
      <c r="H78" s="24">
        <v>1468074.17</v>
      </c>
      <c r="I78" s="24">
        <f t="shared" si="0"/>
        <v>0</v>
      </c>
      <c r="J78" s="26" t="s">
        <v>56</v>
      </c>
    </row>
    <row r="79" spans="2:10" s="5" customFormat="1" ht="24.95" customHeight="1" x14ac:dyDescent="0.3">
      <c r="B79" s="33" t="s">
        <v>26</v>
      </c>
      <c r="C79" s="33" t="s">
        <v>43</v>
      </c>
      <c r="D79" s="33" t="s">
        <v>218</v>
      </c>
      <c r="E79" s="34">
        <v>45747</v>
      </c>
      <c r="F79" s="35">
        <v>179809.25</v>
      </c>
      <c r="G79" s="31">
        <v>45821</v>
      </c>
      <c r="H79" s="24">
        <v>179809.25</v>
      </c>
      <c r="I79" s="24">
        <f t="shared" si="0"/>
        <v>0</v>
      </c>
      <c r="J79" s="26" t="s">
        <v>56</v>
      </c>
    </row>
    <row r="80" spans="2:10" s="5" customFormat="1" ht="24.95" customHeight="1" x14ac:dyDescent="0.3">
      <c r="B80" s="22" t="s">
        <v>64</v>
      </c>
      <c r="C80" s="33" t="s">
        <v>35</v>
      </c>
      <c r="D80" s="45" t="s">
        <v>54</v>
      </c>
      <c r="E80" s="30">
        <v>45786</v>
      </c>
      <c r="F80" s="32">
        <v>354000</v>
      </c>
      <c r="G80" s="25">
        <v>45809</v>
      </c>
      <c r="H80" s="48">
        <v>354000</v>
      </c>
      <c r="I80" s="24">
        <f t="shared" si="0"/>
        <v>0</v>
      </c>
      <c r="J80" s="26" t="s">
        <v>56</v>
      </c>
    </row>
    <row r="81" spans="2:10" s="5" customFormat="1" ht="24.95" customHeight="1" x14ac:dyDescent="0.3">
      <c r="B81" s="22" t="s">
        <v>136</v>
      </c>
      <c r="C81" s="22" t="s">
        <v>44</v>
      </c>
      <c r="D81" s="29" t="s">
        <v>52</v>
      </c>
      <c r="E81" s="39">
        <v>45772</v>
      </c>
      <c r="F81" s="32">
        <v>118000</v>
      </c>
      <c r="G81" s="25">
        <v>45809</v>
      </c>
      <c r="H81" s="32">
        <v>118000</v>
      </c>
      <c r="I81" s="24">
        <f t="shared" si="0"/>
        <v>0</v>
      </c>
      <c r="J81" s="26" t="s">
        <v>56</v>
      </c>
    </row>
    <row r="82" spans="2:10" s="5" customFormat="1" ht="24.95" customHeight="1" x14ac:dyDescent="0.3">
      <c r="B82" s="22" t="s">
        <v>137</v>
      </c>
      <c r="C82" s="22" t="s">
        <v>45</v>
      </c>
      <c r="D82" s="22" t="s">
        <v>219</v>
      </c>
      <c r="E82" s="30">
        <v>45764</v>
      </c>
      <c r="F82" s="32">
        <v>166736.28</v>
      </c>
      <c r="G82" s="25">
        <v>45809</v>
      </c>
      <c r="H82" s="32">
        <v>166736.28</v>
      </c>
      <c r="I82" s="24">
        <f t="shared" si="0"/>
        <v>0</v>
      </c>
      <c r="J82" s="26" t="s">
        <v>56</v>
      </c>
    </row>
    <row r="83" spans="2:10" s="5" customFormat="1" ht="24.95" customHeight="1" x14ac:dyDescent="0.3">
      <c r="B83" s="22" t="s">
        <v>137</v>
      </c>
      <c r="C83" s="22" t="s">
        <v>45</v>
      </c>
      <c r="D83" s="22" t="s">
        <v>220</v>
      </c>
      <c r="E83" s="30">
        <v>45764</v>
      </c>
      <c r="F83" s="32">
        <v>579.5</v>
      </c>
      <c r="G83" s="25">
        <v>45809</v>
      </c>
      <c r="H83" s="32">
        <v>579.5</v>
      </c>
      <c r="I83" s="24">
        <f t="shared" si="0"/>
        <v>0</v>
      </c>
      <c r="J83" s="26" t="s">
        <v>56</v>
      </c>
    </row>
    <row r="84" spans="2:10" s="5" customFormat="1" ht="24.95" customHeight="1" x14ac:dyDescent="0.3">
      <c r="B84" s="22" t="s">
        <v>137</v>
      </c>
      <c r="C84" s="22" t="s">
        <v>45</v>
      </c>
      <c r="D84" s="22" t="s">
        <v>221</v>
      </c>
      <c r="E84" s="30">
        <v>45764</v>
      </c>
      <c r="F84" s="32">
        <v>4589.12</v>
      </c>
      <c r="G84" s="25">
        <v>45809</v>
      </c>
      <c r="H84" s="32">
        <v>4589.12</v>
      </c>
      <c r="I84" s="24">
        <f t="shared" si="0"/>
        <v>0</v>
      </c>
      <c r="J84" s="26" t="s">
        <v>56</v>
      </c>
    </row>
    <row r="85" spans="2:10" s="5" customFormat="1" ht="24.95" customHeight="1" x14ac:dyDescent="0.3">
      <c r="B85" s="22" t="s">
        <v>137</v>
      </c>
      <c r="C85" s="22" t="s">
        <v>45</v>
      </c>
      <c r="D85" s="22" t="s">
        <v>222</v>
      </c>
      <c r="E85" s="30">
        <v>45768</v>
      </c>
      <c r="F85" s="32">
        <v>18384.2</v>
      </c>
      <c r="G85" s="25">
        <v>45809</v>
      </c>
      <c r="H85" s="32">
        <v>18384.2</v>
      </c>
      <c r="I85" s="24">
        <f t="shared" si="0"/>
        <v>0</v>
      </c>
      <c r="J85" s="26" t="s">
        <v>56</v>
      </c>
    </row>
    <row r="86" spans="2:10" s="5" customFormat="1" ht="24.95" customHeight="1" x14ac:dyDescent="0.3">
      <c r="B86" s="22" t="s">
        <v>137</v>
      </c>
      <c r="C86" s="22" t="s">
        <v>45</v>
      </c>
      <c r="D86" s="22" t="s">
        <v>223</v>
      </c>
      <c r="E86" s="30">
        <v>45768</v>
      </c>
      <c r="F86" s="32">
        <v>128.58000000000001</v>
      </c>
      <c r="G86" s="25">
        <v>45809</v>
      </c>
      <c r="H86" s="32">
        <v>128.58000000000001</v>
      </c>
      <c r="I86" s="24">
        <f t="shared" si="0"/>
        <v>0</v>
      </c>
      <c r="J86" s="26" t="s">
        <v>56</v>
      </c>
    </row>
    <row r="87" spans="2:10" s="5" customFormat="1" ht="24.95" customHeight="1" x14ac:dyDescent="0.3">
      <c r="B87" s="22" t="s">
        <v>137</v>
      </c>
      <c r="C87" s="22" t="s">
        <v>45</v>
      </c>
      <c r="D87" s="22" t="s">
        <v>224</v>
      </c>
      <c r="E87" s="30">
        <v>45772</v>
      </c>
      <c r="F87" s="32">
        <v>13769.26</v>
      </c>
      <c r="G87" s="25">
        <v>45809</v>
      </c>
      <c r="H87" s="32">
        <v>13769.26</v>
      </c>
      <c r="I87" s="24">
        <f t="shared" si="0"/>
        <v>0</v>
      </c>
      <c r="J87" s="26" t="s">
        <v>56</v>
      </c>
    </row>
    <row r="88" spans="2:10" s="5" customFormat="1" ht="24.95" customHeight="1" x14ac:dyDescent="0.3">
      <c r="B88" s="22" t="s">
        <v>137</v>
      </c>
      <c r="C88" s="22" t="s">
        <v>45</v>
      </c>
      <c r="D88" s="22" t="s">
        <v>225</v>
      </c>
      <c r="E88" s="30">
        <v>45777</v>
      </c>
      <c r="F88" s="32">
        <v>2674.3</v>
      </c>
      <c r="G88" s="25">
        <v>45809</v>
      </c>
      <c r="H88" s="32">
        <v>2674.3</v>
      </c>
      <c r="I88" s="24">
        <f t="shared" si="0"/>
        <v>0</v>
      </c>
      <c r="J88" s="26" t="s">
        <v>56</v>
      </c>
    </row>
    <row r="89" spans="2:10" s="5" customFormat="1" ht="24.95" customHeight="1" x14ac:dyDescent="0.3">
      <c r="B89" s="22" t="s">
        <v>65</v>
      </c>
      <c r="C89" s="22" t="s">
        <v>45</v>
      </c>
      <c r="D89" s="22" t="s">
        <v>226</v>
      </c>
      <c r="E89" s="30">
        <v>45719</v>
      </c>
      <c r="F89" s="32">
        <v>1323.43</v>
      </c>
      <c r="G89" s="25">
        <v>45812</v>
      </c>
      <c r="H89" s="32">
        <v>1323.43</v>
      </c>
      <c r="I89" s="24">
        <f t="shared" si="0"/>
        <v>0</v>
      </c>
      <c r="J89" s="26" t="s">
        <v>56</v>
      </c>
    </row>
    <row r="90" spans="2:10" s="5" customFormat="1" ht="24.95" customHeight="1" x14ac:dyDescent="0.3">
      <c r="B90" s="22" t="s">
        <v>65</v>
      </c>
      <c r="C90" s="22" t="s">
        <v>45</v>
      </c>
      <c r="D90" s="22" t="s">
        <v>227</v>
      </c>
      <c r="E90" s="30">
        <v>45720</v>
      </c>
      <c r="F90" s="32">
        <v>213.31</v>
      </c>
      <c r="G90" s="25">
        <v>45813</v>
      </c>
      <c r="H90" s="32">
        <v>213.31</v>
      </c>
      <c r="I90" s="24">
        <f t="shared" si="0"/>
        <v>0</v>
      </c>
      <c r="J90" s="26" t="s">
        <v>56</v>
      </c>
    </row>
    <row r="91" spans="2:10" s="5" customFormat="1" ht="24.95" customHeight="1" x14ac:dyDescent="0.3">
      <c r="B91" s="22" t="s">
        <v>65</v>
      </c>
      <c r="C91" s="22" t="s">
        <v>45</v>
      </c>
      <c r="D91" s="22" t="s">
        <v>228</v>
      </c>
      <c r="E91" s="30">
        <v>45720</v>
      </c>
      <c r="F91" s="32">
        <v>322.77</v>
      </c>
      <c r="G91" s="25">
        <v>45814</v>
      </c>
      <c r="H91" s="32">
        <v>322.77</v>
      </c>
      <c r="I91" s="24">
        <f t="shared" ref="I91:I131" si="1">+F91-H91</f>
        <v>0</v>
      </c>
      <c r="J91" s="26" t="s">
        <v>56</v>
      </c>
    </row>
    <row r="92" spans="2:10" s="5" customFormat="1" ht="24.95" customHeight="1" x14ac:dyDescent="0.3">
      <c r="B92" s="22" t="s">
        <v>65</v>
      </c>
      <c r="C92" s="22" t="s">
        <v>45</v>
      </c>
      <c r="D92" s="22" t="s">
        <v>229</v>
      </c>
      <c r="E92" s="30">
        <v>45748</v>
      </c>
      <c r="F92" s="32">
        <v>213.31</v>
      </c>
      <c r="G92" s="25">
        <v>45815</v>
      </c>
      <c r="H92" s="32">
        <v>213.31</v>
      </c>
      <c r="I92" s="24">
        <f t="shared" si="1"/>
        <v>0</v>
      </c>
      <c r="J92" s="26" t="s">
        <v>56</v>
      </c>
    </row>
    <row r="93" spans="2:10" s="5" customFormat="1" ht="24.95" customHeight="1" x14ac:dyDescent="0.3">
      <c r="B93" s="22" t="s">
        <v>65</v>
      </c>
      <c r="C93" s="22" t="s">
        <v>45</v>
      </c>
      <c r="D93" s="22" t="s">
        <v>230</v>
      </c>
      <c r="E93" s="30">
        <v>45749</v>
      </c>
      <c r="F93" s="32">
        <v>1419.13</v>
      </c>
      <c r="G93" s="25">
        <v>45816</v>
      </c>
      <c r="H93" s="32">
        <v>1419.13</v>
      </c>
      <c r="I93" s="24">
        <f t="shared" si="1"/>
        <v>0</v>
      </c>
      <c r="J93" s="26" t="s">
        <v>56</v>
      </c>
    </row>
    <row r="94" spans="2:10" s="5" customFormat="1" ht="24.95" customHeight="1" x14ac:dyDescent="0.3">
      <c r="B94" s="22" t="s">
        <v>65</v>
      </c>
      <c r="C94" s="22" t="s">
        <v>45</v>
      </c>
      <c r="D94" s="22" t="s">
        <v>107</v>
      </c>
      <c r="E94" s="30">
        <v>45778</v>
      </c>
      <c r="F94" s="32">
        <v>194.17</v>
      </c>
      <c r="G94" s="25">
        <v>45817</v>
      </c>
      <c r="H94" s="32">
        <v>194.17</v>
      </c>
      <c r="I94" s="24">
        <f t="shared" si="1"/>
        <v>0</v>
      </c>
      <c r="J94" s="26" t="s">
        <v>56</v>
      </c>
    </row>
    <row r="95" spans="2:10" s="5" customFormat="1" ht="24.95" customHeight="1" x14ac:dyDescent="0.3">
      <c r="B95" s="22" t="s">
        <v>65</v>
      </c>
      <c r="C95" s="22" t="s">
        <v>45</v>
      </c>
      <c r="D95" s="22" t="s">
        <v>108</v>
      </c>
      <c r="E95" s="30">
        <v>45780</v>
      </c>
      <c r="F95" s="32">
        <v>1419.13</v>
      </c>
      <c r="G95" s="25">
        <v>45818</v>
      </c>
      <c r="H95" s="32">
        <v>1419.13</v>
      </c>
      <c r="I95" s="24">
        <f t="shared" si="1"/>
        <v>0</v>
      </c>
      <c r="J95" s="26" t="s">
        <v>56</v>
      </c>
    </row>
    <row r="96" spans="2:10" s="5" customFormat="1" ht="24.95" customHeight="1" x14ac:dyDescent="0.3">
      <c r="B96" s="33" t="s">
        <v>138</v>
      </c>
      <c r="C96" s="33" t="s">
        <v>159</v>
      </c>
      <c r="D96" s="33" t="s">
        <v>231</v>
      </c>
      <c r="E96" s="39">
        <v>45769</v>
      </c>
      <c r="F96" s="48">
        <v>70800</v>
      </c>
      <c r="G96" s="25">
        <v>45809</v>
      </c>
      <c r="H96" s="32">
        <v>70800</v>
      </c>
      <c r="I96" s="24">
        <f t="shared" si="1"/>
        <v>0</v>
      </c>
      <c r="J96" s="26" t="s">
        <v>56</v>
      </c>
    </row>
    <row r="97" spans="2:10" s="5" customFormat="1" ht="24.95" customHeight="1" x14ac:dyDescent="0.3">
      <c r="B97" s="22" t="s">
        <v>66</v>
      </c>
      <c r="C97" s="22" t="s">
        <v>35</v>
      </c>
      <c r="D97" s="29" t="s">
        <v>109</v>
      </c>
      <c r="E97" s="34">
        <v>45783</v>
      </c>
      <c r="F97" s="32">
        <v>1770000</v>
      </c>
      <c r="G97" s="25">
        <v>45809</v>
      </c>
      <c r="H97" s="32">
        <v>1770000</v>
      </c>
      <c r="I97" s="24">
        <f t="shared" si="1"/>
        <v>0</v>
      </c>
      <c r="J97" s="26" t="s">
        <v>56</v>
      </c>
    </row>
    <row r="98" spans="2:10" s="5" customFormat="1" ht="24.95" customHeight="1" x14ac:dyDescent="0.3">
      <c r="B98" s="22" t="s">
        <v>139</v>
      </c>
      <c r="C98" s="22" t="s">
        <v>160</v>
      </c>
      <c r="D98" s="33" t="s">
        <v>232</v>
      </c>
      <c r="E98" s="39">
        <v>45720</v>
      </c>
      <c r="F98" s="24">
        <v>33842.400000000001</v>
      </c>
      <c r="G98" s="25">
        <v>45809</v>
      </c>
      <c r="H98" s="24">
        <v>33842.400000000001</v>
      </c>
      <c r="I98" s="24">
        <f t="shared" si="1"/>
        <v>0</v>
      </c>
      <c r="J98" s="26" t="s">
        <v>56</v>
      </c>
    </row>
    <row r="99" spans="2:10" s="5" customFormat="1" ht="24.95" customHeight="1" x14ac:dyDescent="0.3">
      <c r="B99" s="22" t="s">
        <v>139</v>
      </c>
      <c r="C99" s="22" t="s">
        <v>160</v>
      </c>
      <c r="D99" s="33" t="s">
        <v>233</v>
      </c>
      <c r="E99" s="39">
        <v>45754</v>
      </c>
      <c r="F99" s="24">
        <v>33842.400000000001</v>
      </c>
      <c r="G99" s="25">
        <v>45809</v>
      </c>
      <c r="H99" s="24">
        <v>33842.400000000001</v>
      </c>
      <c r="I99" s="24">
        <f t="shared" si="1"/>
        <v>0</v>
      </c>
      <c r="J99" s="26" t="s">
        <v>56</v>
      </c>
    </row>
    <row r="100" spans="2:10" s="5" customFormat="1" ht="24.95" customHeight="1" x14ac:dyDescent="0.3">
      <c r="B100" s="22" t="s">
        <v>140</v>
      </c>
      <c r="C100" s="22" t="s">
        <v>161</v>
      </c>
      <c r="D100" s="29" t="s">
        <v>234</v>
      </c>
      <c r="E100" s="30">
        <v>45820</v>
      </c>
      <c r="F100" s="32">
        <v>206500</v>
      </c>
      <c r="G100" s="36"/>
      <c r="H100" s="32">
        <v>0</v>
      </c>
      <c r="I100" s="24">
        <f t="shared" si="1"/>
        <v>206500</v>
      </c>
      <c r="J100" s="26" t="s">
        <v>17</v>
      </c>
    </row>
    <row r="101" spans="2:10" s="5" customFormat="1" ht="24.95" customHeight="1" x14ac:dyDescent="0.3">
      <c r="B101" s="22" t="s">
        <v>67</v>
      </c>
      <c r="C101" s="22" t="s">
        <v>35</v>
      </c>
      <c r="D101" s="29" t="s">
        <v>110</v>
      </c>
      <c r="E101" s="34">
        <v>45789</v>
      </c>
      <c r="F101" s="32">
        <v>118000</v>
      </c>
      <c r="G101" s="25">
        <v>45812</v>
      </c>
      <c r="H101" s="32">
        <v>118000</v>
      </c>
      <c r="I101" s="24">
        <f t="shared" si="1"/>
        <v>0</v>
      </c>
      <c r="J101" s="26" t="s">
        <v>56</v>
      </c>
    </row>
    <row r="102" spans="2:10" s="5" customFormat="1" ht="24.95" customHeight="1" x14ac:dyDescent="0.3">
      <c r="B102" s="22" t="s">
        <v>27</v>
      </c>
      <c r="C102" s="22" t="s">
        <v>46</v>
      </c>
      <c r="D102" s="29" t="s">
        <v>235</v>
      </c>
      <c r="E102" s="34">
        <v>45719</v>
      </c>
      <c r="F102" s="32">
        <v>731580</v>
      </c>
      <c r="G102" s="25">
        <v>45809</v>
      </c>
      <c r="H102" s="32">
        <v>731580</v>
      </c>
      <c r="I102" s="24">
        <f t="shared" si="1"/>
        <v>0</v>
      </c>
      <c r="J102" s="26" t="s">
        <v>56</v>
      </c>
    </row>
    <row r="103" spans="2:10" s="5" customFormat="1" ht="24.95" customHeight="1" x14ac:dyDescent="0.3">
      <c r="B103" s="22" t="s">
        <v>141</v>
      </c>
      <c r="C103" s="22" t="s">
        <v>35</v>
      </c>
      <c r="D103" s="29" t="s">
        <v>236</v>
      </c>
      <c r="E103" s="34">
        <v>45771</v>
      </c>
      <c r="F103" s="32">
        <v>43737.41</v>
      </c>
      <c r="G103" s="25">
        <v>45809</v>
      </c>
      <c r="H103" s="32">
        <v>43737.41</v>
      </c>
      <c r="I103" s="24">
        <f t="shared" si="1"/>
        <v>0</v>
      </c>
      <c r="J103" s="26" t="s">
        <v>56</v>
      </c>
    </row>
    <row r="104" spans="2:10" s="5" customFormat="1" ht="24.95" customHeight="1" x14ac:dyDescent="0.3">
      <c r="B104" s="22" t="s">
        <v>141</v>
      </c>
      <c r="C104" s="22" t="s">
        <v>35</v>
      </c>
      <c r="D104" s="29" t="s">
        <v>236</v>
      </c>
      <c r="E104" s="34">
        <v>45771</v>
      </c>
      <c r="F104" s="32">
        <v>84488.9</v>
      </c>
      <c r="G104" s="25">
        <v>45809</v>
      </c>
      <c r="H104" s="32">
        <v>84488.9</v>
      </c>
      <c r="I104" s="24">
        <f t="shared" si="1"/>
        <v>0</v>
      </c>
      <c r="J104" s="37" t="s">
        <v>56</v>
      </c>
    </row>
    <row r="105" spans="2:10" s="5" customFormat="1" ht="24.95" customHeight="1" x14ac:dyDescent="0.3">
      <c r="B105" s="22" t="s">
        <v>68</v>
      </c>
      <c r="C105" s="22" t="s">
        <v>85</v>
      </c>
      <c r="D105" s="29" t="s">
        <v>111</v>
      </c>
      <c r="E105" s="34">
        <v>45785</v>
      </c>
      <c r="F105" s="32">
        <v>154285</v>
      </c>
      <c r="G105" s="25">
        <v>45819</v>
      </c>
      <c r="H105" s="32">
        <v>154285</v>
      </c>
      <c r="I105" s="24">
        <f t="shared" si="1"/>
        <v>0</v>
      </c>
      <c r="J105" s="26" t="s">
        <v>56</v>
      </c>
    </row>
    <row r="106" spans="2:10" s="5" customFormat="1" ht="24.95" customHeight="1" x14ac:dyDescent="0.3">
      <c r="B106" s="22" t="s">
        <v>142</v>
      </c>
      <c r="C106" s="22" t="s">
        <v>35</v>
      </c>
      <c r="D106" s="29" t="s">
        <v>237</v>
      </c>
      <c r="E106" s="34">
        <v>45810</v>
      </c>
      <c r="F106" s="32">
        <v>354000</v>
      </c>
      <c r="G106" s="36"/>
      <c r="H106" s="32">
        <v>0</v>
      </c>
      <c r="I106" s="24">
        <f t="shared" si="1"/>
        <v>354000</v>
      </c>
      <c r="J106" s="37" t="s">
        <v>17</v>
      </c>
    </row>
    <row r="107" spans="2:10" s="5" customFormat="1" ht="24.95" customHeight="1" x14ac:dyDescent="0.3">
      <c r="B107" s="22" t="s">
        <v>69</v>
      </c>
      <c r="C107" s="22" t="s">
        <v>35</v>
      </c>
      <c r="D107" s="29" t="s">
        <v>52</v>
      </c>
      <c r="E107" s="34">
        <v>45783</v>
      </c>
      <c r="F107" s="32">
        <v>88500</v>
      </c>
      <c r="G107" s="25">
        <v>45809</v>
      </c>
      <c r="H107" s="32">
        <v>88500</v>
      </c>
      <c r="I107" s="24">
        <f t="shared" si="1"/>
        <v>0</v>
      </c>
      <c r="J107" s="26" t="s">
        <v>56</v>
      </c>
    </row>
    <row r="108" spans="2:10" s="5" customFormat="1" ht="24.95" customHeight="1" x14ac:dyDescent="0.3">
      <c r="B108" s="22" t="s">
        <v>143</v>
      </c>
      <c r="C108" s="22" t="s">
        <v>162</v>
      </c>
      <c r="D108" s="29" t="s">
        <v>238</v>
      </c>
      <c r="E108" s="34">
        <v>45674</v>
      </c>
      <c r="F108" s="46">
        <v>8496</v>
      </c>
      <c r="G108" s="25">
        <v>45809</v>
      </c>
      <c r="H108" s="46">
        <v>8496</v>
      </c>
      <c r="I108" s="24">
        <f t="shared" si="1"/>
        <v>0</v>
      </c>
      <c r="J108" s="26" t="s">
        <v>56</v>
      </c>
    </row>
    <row r="109" spans="2:10" s="5" customFormat="1" ht="24.95" customHeight="1" x14ac:dyDescent="0.3">
      <c r="B109" s="22" t="s">
        <v>144</v>
      </c>
      <c r="C109" s="22" t="s">
        <v>163</v>
      </c>
      <c r="D109" s="29" t="s">
        <v>239</v>
      </c>
      <c r="E109" s="34">
        <v>45692</v>
      </c>
      <c r="F109" s="46">
        <v>630735.75</v>
      </c>
      <c r="G109" s="25">
        <v>45809</v>
      </c>
      <c r="H109" s="46">
        <v>630735.75</v>
      </c>
      <c r="I109" s="24">
        <f t="shared" si="1"/>
        <v>0</v>
      </c>
      <c r="J109" s="26" t="s">
        <v>56</v>
      </c>
    </row>
    <row r="110" spans="2:10" s="5" customFormat="1" ht="24.95" customHeight="1" x14ac:dyDescent="0.3">
      <c r="B110" s="22" t="s">
        <v>144</v>
      </c>
      <c r="C110" s="22" t="s">
        <v>163</v>
      </c>
      <c r="D110" s="29" t="s">
        <v>240</v>
      </c>
      <c r="E110" s="34">
        <v>45707</v>
      </c>
      <c r="F110" s="46">
        <v>90480.1</v>
      </c>
      <c r="G110" s="25">
        <v>45809</v>
      </c>
      <c r="H110" s="46">
        <v>90480.1</v>
      </c>
      <c r="I110" s="24">
        <f t="shared" si="1"/>
        <v>0</v>
      </c>
      <c r="J110" s="26" t="s">
        <v>56</v>
      </c>
    </row>
    <row r="111" spans="2:10" s="5" customFormat="1" ht="24.95" customHeight="1" x14ac:dyDescent="0.3">
      <c r="B111" s="22" t="s">
        <v>144</v>
      </c>
      <c r="C111" s="22" t="s">
        <v>163</v>
      </c>
      <c r="D111" s="29" t="s">
        <v>241</v>
      </c>
      <c r="E111" s="34">
        <v>45707</v>
      </c>
      <c r="F111" s="46">
        <v>419568.28</v>
      </c>
      <c r="G111" s="25">
        <v>45809</v>
      </c>
      <c r="H111" s="46">
        <v>419568.28</v>
      </c>
      <c r="I111" s="24">
        <f t="shared" si="1"/>
        <v>0</v>
      </c>
      <c r="J111" s="26" t="s">
        <v>56</v>
      </c>
    </row>
    <row r="112" spans="2:10" s="5" customFormat="1" ht="24.95" customHeight="1" x14ac:dyDescent="0.3">
      <c r="B112" s="22" t="s">
        <v>144</v>
      </c>
      <c r="C112" s="22" t="s">
        <v>163</v>
      </c>
      <c r="D112" s="29" t="s">
        <v>242</v>
      </c>
      <c r="E112" s="34">
        <v>45707</v>
      </c>
      <c r="F112" s="46">
        <v>144168.21</v>
      </c>
      <c r="G112" s="25">
        <v>45809</v>
      </c>
      <c r="H112" s="46">
        <v>144168.21</v>
      </c>
      <c r="I112" s="24">
        <f t="shared" si="1"/>
        <v>0</v>
      </c>
      <c r="J112" s="26" t="s">
        <v>56</v>
      </c>
    </row>
    <row r="113" spans="2:10" s="5" customFormat="1" ht="24.95" customHeight="1" x14ac:dyDescent="0.3">
      <c r="B113" s="22" t="s">
        <v>70</v>
      </c>
      <c r="C113" s="22" t="s">
        <v>35</v>
      </c>
      <c r="D113" s="29" t="s">
        <v>112</v>
      </c>
      <c r="E113" s="34">
        <v>45796</v>
      </c>
      <c r="F113" s="40">
        <v>708000</v>
      </c>
      <c r="G113" s="25">
        <v>45813</v>
      </c>
      <c r="H113" s="40">
        <v>708000</v>
      </c>
      <c r="I113" s="24">
        <f t="shared" si="1"/>
        <v>0</v>
      </c>
      <c r="J113" s="26" t="s">
        <v>56</v>
      </c>
    </row>
    <row r="114" spans="2:10" s="5" customFormat="1" ht="24.95" customHeight="1" x14ac:dyDescent="0.3">
      <c r="B114" s="22" t="s">
        <v>145</v>
      </c>
      <c r="C114" s="22" t="s">
        <v>164</v>
      </c>
      <c r="D114" s="29" t="s">
        <v>243</v>
      </c>
      <c r="E114" s="34">
        <v>45742</v>
      </c>
      <c r="F114" s="40">
        <v>130500</v>
      </c>
      <c r="G114" s="25">
        <v>45809</v>
      </c>
      <c r="H114" s="40">
        <v>130500</v>
      </c>
      <c r="I114" s="24">
        <f t="shared" si="1"/>
        <v>0</v>
      </c>
      <c r="J114" s="26" t="s">
        <v>56</v>
      </c>
    </row>
    <row r="115" spans="2:10" s="5" customFormat="1" ht="24.95" customHeight="1" x14ac:dyDescent="0.3">
      <c r="B115" s="22" t="s">
        <v>71</v>
      </c>
      <c r="C115" s="22" t="s">
        <v>35</v>
      </c>
      <c r="D115" s="33" t="s">
        <v>113</v>
      </c>
      <c r="E115" s="34">
        <v>45785</v>
      </c>
      <c r="F115" s="40">
        <v>796500</v>
      </c>
      <c r="G115" s="25">
        <v>45809</v>
      </c>
      <c r="H115" s="40">
        <v>796500</v>
      </c>
      <c r="I115" s="24">
        <f t="shared" si="1"/>
        <v>0</v>
      </c>
      <c r="J115" s="26" t="s">
        <v>56</v>
      </c>
    </row>
    <row r="116" spans="2:10" s="5" customFormat="1" ht="24.95" customHeight="1" x14ac:dyDescent="0.3">
      <c r="B116" s="22" t="s">
        <v>72</v>
      </c>
      <c r="C116" s="22" t="s">
        <v>35</v>
      </c>
      <c r="D116" s="33" t="s">
        <v>55</v>
      </c>
      <c r="E116" s="34">
        <v>45786</v>
      </c>
      <c r="F116" s="40">
        <v>1770000</v>
      </c>
      <c r="G116" s="25">
        <v>45809</v>
      </c>
      <c r="H116" s="40">
        <v>1770000</v>
      </c>
      <c r="I116" s="24">
        <f t="shared" si="1"/>
        <v>0</v>
      </c>
      <c r="J116" s="26" t="s">
        <v>56</v>
      </c>
    </row>
    <row r="117" spans="2:10" s="5" customFormat="1" ht="24.95" customHeight="1" x14ac:dyDescent="0.3">
      <c r="B117" s="22" t="s">
        <v>73</v>
      </c>
      <c r="C117" s="22" t="s">
        <v>35</v>
      </c>
      <c r="D117" s="33" t="s">
        <v>114</v>
      </c>
      <c r="E117" s="34">
        <v>45789</v>
      </c>
      <c r="F117" s="40">
        <v>265500</v>
      </c>
      <c r="G117" s="25">
        <v>45809</v>
      </c>
      <c r="H117" s="40">
        <v>265500</v>
      </c>
      <c r="I117" s="24">
        <f t="shared" si="1"/>
        <v>0</v>
      </c>
      <c r="J117" s="26" t="s">
        <v>56</v>
      </c>
    </row>
    <row r="118" spans="2:10" s="5" customFormat="1" ht="24.95" customHeight="1" x14ac:dyDescent="0.3">
      <c r="B118" s="22" t="s">
        <v>28</v>
      </c>
      <c r="C118" s="22" t="s">
        <v>44</v>
      </c>
      <c r="D118" s="33" t="s">
        <v>115</v>
      </c>
      <c r="E118" s="34">
        <v>45799</v>
      </c>
      <c r="F118" s="40">
        <v>23600</v>
      </c>
      <c r="G118" s="25">
        <v>45819</v>
      </c>
      <c r="H118" s="40">
        <v>23600</v>
      </c>
      <c r="I118" s="24">
        <f t="shared" si="1"/>
        <v>0</v>
      </c>
      <c r="J118" s="26" t="s">
        <v>56</v>
      </c>
    </row>
    <row r="119" spans="2:10" s="5" customFormat="1" ht="24.95" customHeight="1" x14ac:dyDescent="0.3">
      <c r="B119" s="22" t="s">
        <v>29</v>
      </c>
      <c r="C119" s="22" t="s">
        <v>44</v>
      </c>
      <c r="D119" s="33" t="s">
        <v>92</v>
      </c>
      <c r="E119" s="34">
        <v>45777</v>
      </c>
      <c r="F119" s="40">
        <v>84960</v>
      </c>
      <c r="G119" s="25">
        <v>45819</v>
      </c>
      <c r="H119" s="40">
        <v>84960</v>
      </c>
      <c r="I119" s="24">
        <f t="shared" si="1"/>
        <v>0</v>
      </c>
      <c r="J119" s="26" t="s">
        <v>56</v>
      </c>
    </row>
    <row r="120" spans="2:10" s="5" customFormat="1" ht="24.95" customHeight="1" x14ac:dyDescent="0.3">
      <c r="B120" s="22" t="s">
        <v>29</v>
      </c>
      <c r="C120" s="22" t="s">
        <v>44</v>
      </c>
      <c r="D120" s="33" t="s">
        <v>244</v>
      </c>
      <c r="E120" s="34">
        <v>45810</v>
      </c>
      <c r="F120" s="40">
        <v>59000</v>
      </c>
      <c r="G120" s="36"/>
      <c r="H120" s="40">
        <v>0</v>
      </c>
      <c r="I120" s="24">
        <f t="shared" si="1"/>
        <v>59000</v>
      </c>
      <c r="J120" s="26"/>
    </row>
    <row r="121" spans="2:10" s="5" customFormat="1" ht="24.95" customHeight="1" x14ac:dyDescent="0.3">
      <c r="B121" s="22" t="s">
        <v>146</v>
      </c>
      <c r="C121" s="22" t="s">
        <v>165</v>
      </c>
      <c r="D121" s="33" t="s">
        <v>245</v>
      </c>
      <c r="E121" s="34">
        <v>45812</v>
      </c>
      <c r="F121" s="40">
        <v>26698.560000000001</v>
      </c>
      <c r="G121" s="36"/>
      <c r="H121" s="40">
        <v>0</v>
      </c>
      <c r="I121" s="24">
        <f t="shared" si="1"/>
        <v>26698.560000000001</v>
      </c>
      <c r="J121" s="26" t="s">
        <v>17</v>
      </c>
    </row>
    <row r="122" spans="2:10" s="5" customFormat="1" ht="24.95" customHeight="1" x14ac:dyDescent="0.3">
      <c r="B122" s="22" t="s">
        <v>147</v>
      </c>
      <c r="C122" s="22" t="s">
        <v>155</v>
      </c>
      <c r="D122" s="33" t="s">
        <v>246</v>
      </c>
      <c r="E122" s="34">
        <v>45768</v>
      </c>
      <c r="F122" s="40">
        <v>107955.4</v>
      </c>
      <c r="G122" s="25">
        <v>45809</v>
      </c>
      <c r="H122" s="40">
        <v>107955.4</v>
      </c>
      <c r="I122" s="24">
        <f t="shared" si="1"/>
        <v>0</v>
      </c>
      <c r="J122" s="26" t="s">
        <v>56</v>
      </c>
    </row>
    <row r="123" spans="2:10" s="5" customFormat="1" ht="24.95" customHeight="1" x14ac:dyDescent="0.3">
      <c r="B123" s="22" t="s">
        <v>74</v>
      </c>
      <c r="C123" s="22" t="s">
        <v>35</v>
      </c>
      <c r="D123" s="33" t="s">
        <v>116</v>
      </c>
      <c r="E123" s="30">
        <v>45784</v>
      </c>
      <c r="F123" s="32">
        <v>123900</v>
      </c>
      <c r="G123" s="25">
        <v>45809</v>
      </c>
      <c r="H123" s="32">
        <v>123900</v>
      </c>
      <c r="I123" s="24">
        <f t="shared" si="1"/>
        <v>0</v>
      </c>
      <c r="J123" s="26" t="s">
        <v>56</v>
      </c>
    </row>
    <row r="124" spans="2:10" s="5" customFormat="1" ht="24.95" customHeight="1" x14ac:dyDescent="0.3">
      <c r="B124" s="22" t="s">
        <v>75</v>
      </c>
      <c r="C124" s="22" t="s">
        <v>35</v>
      </c>
      <c r="D124" s="33" t="s">
        <v>117</v>
      </c>
      <c r="E124" s="30">
        <v>45785</v>
      </c>
      <c r="F124" s="32">
        <v>1239000</v>
      </c>
      <c r="G124" s="25">
        <v>45809</v>
      </c>
      <c r="H124" s="40">
        <v>1239000</v>
      </c>
      <c r="I124" s="24">
        <f t="shared" si="1"/>
        <v>0</v>
      </c>
      <c r="J124" s="26" t="s">
        <v>56</v>
      </c>
    </row>
    <row r="125" spans="2:10" s="5" customFormat="1" ht="24.95" customHeight="1" x14ac:dyDescent="0.3">
      <c r="B125" s="22" t="s">
        <v>30</v>
      </c>
      <c r="C125" s="29" t="s">
        <v>47</v>
      </c>
      <c r="D125" s="33" t="s">
        <v>53</v>
      </c>
      <c r="E125" s="34">
        <v>45779</v>
      </c>
      <c r="F125" s="32">
        <v>682512</v>
      </c>
      <c r="G125" s="25">
        <v>45809</v>
      </c>
      <c r="H125" s="32">
        <v>682512</v>
      </c>
      <c r="I125" s="24">
        <f t="shared" si="1"/>
        <v>0</v>
      </c>
      <c r="J125" s="26" t="s">
        <v>56</v>
      </c>
    </row>
    <row r="126" spans="2:10" s="5" customFormat="1" ht="24.95" customHeight="1" x14ac:dyDescent="0.3">
      <c r="B126" s="22" t="s">
        <v>31</v>
      </c>
      <c r="C126" s="22" t="s">
        <v>166</v>
      </c>
      <c r="D126" s="33" t="s">
        <v>247</v>
      </c>
      <c r="E126" s="30">
        <v>45638</v>
      </c>
      <c r="F126" s="48">
        <v>107540.5</v>
      </c>
      <c r="G126" s="25">
        <v>45809</v>
      </c>
      <c r="H126" s="48">
        <v>107540.5</v>
      </c>
      <c r="I126" s="24">
        <f t="shared" si="1"/>
        <v>0</v>
      </c>
      <c r="J126" s="26" t="s">
        <v>56</v>
      </c>
    </row>
    <row r="127" spans="2:10" s="5" customFormat="1" ht="24.95" customHeight="1" x14ac:dyDescent="0.3">
      <c r="B127" s="22" t="s">
        <v>31</v>
      </c>
      <c r="C127" s="22" t="s">
        <v>166</v>
      </c>
      <c r="D127" s="33" t="s">
        <v>248</v>
      </c>
      <c r="E127" s="30">
        <v>45708</v>
      </c>
      <c r="F127" s="48">
        <v>11800</v>
      </c>
      <c r="G127" s="25">
        <v>45809</v>
      </c>
      <c r="H127" s="48">
        <v>11800</v>
      </c>
      <c r="I127" s="24">
        <f t="shared" si="1"/>
        <v>0</v>
      </c>
      <c r="J127" s="26" t="s">
        <v>56</v>
      </c>
    </row>
    <row r="128" spans="2:10" s="5" customFormat="1" ht="24.95" customHeight="1" x14ac:dyDescent="0.3">
      <c r="B128" s="22" t="s">
        <v>76</v>
      </c>
      <c r="C128" s="22" t="s">
        <v>35</v>
      </c>
      <c r="D128" s="33" t="s">
        <v>118</v>
      </c>
      <c r="E128" s="34">
        <v>45784</v>
      </c>
      <c r="F128" s="48">
        <v>590000</v>
      </c>
      <c r="G128" s="25">
        <v>45809</v>
      </c>
      <c r="H128" s="48">
        <v>590000</v>
      </c>
      <c r="I128" s="24">
        <f t="shared" si="1"/>
        <v>0</v>
      </c>
      <c r="J128" s="26" t="s">
        <v>56</v>
      </c>
    </row>
    <row r="129" spans="2:10" s="5" customFormat="1" ht="24.95" customHeight="1" x14ac:dyDescent="0.3">
      <c r="B129" s="47" t="s">
        <v>77</v>
      </c>
      <c r="C129" s="33" t="s">
        <v>35</v>
      </c>
      <c r="D129" s="33" t="s">
        <v>119</v>
      </c>
      <c r="E129" s="34">
        <v>45789</v>
      </c>
      <c r="F129" s="48">
        <v>265500</v>
      </c>
      <c r="G129" s="25">
        <v>45809</v>
      </c>
      <c r="H129" s="48">
        <v>265500</v>
      </c>
      <c r="I129" s="24">
        <f t="shared" si="1"/>
        <v>0</v>
      </c>
      <c r="J129" s="26" t="s">
        <v>56</v>
      </c>
    </row>
    <row r="130" spans="2:10" s="5" customFormat="1" ht="24.95" customHeight="1" x14ac:dyDescent="0.3">
      <c r="B130" s="47" t="s">
        <v>78</v>
      </c>
      <c r="C130" s="33" t="s">
        <v>35</v>
      </c>
      <c r="D130" s="29" t="s">
        <v>120</v>
      </c>
      <c r="E130" s="34">
        <v>45785</v>
      </c>
      <c r="F130" s="48">
        <v>265500</v>
      </c>
      <c r="G130" s="25">
        <v>45809</v>
      </c>
      <c r="H130" s="48">
        <v>265500</v>
      </c>
      <c r="I130" s="24">
        <f t="shared" si="1"/>
        <v>0</v>
      </c>
      <c r="J130" s="26" t="s">
        <v>56</v>
      </c>
    </row>
    <row r="131" spans="2:10" s="5" customFormat="1" ht="24.95" customHeight="1" x14ac:dyDescent="0.3">
      <c r="B131" s="47" t="s">
        <v>148</v>
      </c>
      <c r="C131" s="33" t="s">
        <v>84</v>
      </c>
      <c r="D131" s="29" t="s">
        <v>249</v>
      </c>
      <c r="E131" s="34">
        <v>45674</v>
      </c>
      <c r="F131" s="48">
        <v>4897</v>
      </c>
      <c r="G131" s="25">
        <v>45809</v>
      </c>
      <c r="H131" s="48">
        <v>4897</v>
      </c>
      <c r="I131" s="24">
        <f t="shared" si="1"/>
        <v>0</v>
      </c>
      <c r="J131" s="26" t="s">
        <v>56</v>
      </c>
    </row>
    <row r="132" spans="2:10" s="5" customFormat="1" ht="24.95" customHeight="1" x14ac:dyDescent="0.3">
      <c r="B132" s="47" t="s">
        <v>149</v>
      </c>
      <c r="C132" s="33" t="s">
        <v>167</v>
      </c>
      <c r="D132" s="33" t="s">
        <v>250</v>
      </c>
      <c r="E132" s="30">
        <v>45762</v>
      </c>
      <c r="F132" s="32">
        <v>4570936.9400000004</v>
      </c>
      <c r="G132" s="25">
        <v>45812</v>
      </c>
      <c r="H132" s="32">
        <v>4570936.9400000004</v>
      </c>
      <c r="I132" s="24">
        <f t="shared" ref="I132:I149" si="2">+F132-H132</f>
        <v>0</v>
      </c>
      <c r="J132" s="26" t="s">
        <v>56</v>
      </c>
    </row>
    <row r="133" spans="2:10" s="5" customFormat="1" ht="24.95" customHeight="1" x14ac:dyDescent="0.3">
      <c r="B133" s="47" t="s">
        <v>79</v>
      </c>
      <c r="C133" s="33" t="s">
        <v>86</v>
      </c>
      <c r="D133" s="33" t="s">
        <v>121</v>
      </c>
      <c r="E133" s="30">
        <v>45784</v>
      </c>
      <c r="F133" s="32">
        <v>1111241.72</v>
      </c>
      <c r="G133" s="25">
        <v>45809</v>
      </c>
      <c r="H133" s="32">
        <v>1111241.72</v>
      </c>
      <c r="I133" s="24">
        <f t="shared" si="2"/>
        <v>0</v>
      </c>
      <c r="J133" s="26" t="s">
        <v>56</v>
      </c>
    </row>
    <row r="134" spans="2:10" s="5" customFormat="1" ht="24.95" customHeight="1" x14ac:dyDescent="0.3">
      <c r="B134" s="47" t="s">
        <v>150</v>
      </c>
      <c r="C134" s="33" t="s">
        <v>35</v>
      </c>
      <c r="D134" s="33" t="s">
        <v>251</v>
      </c>
      <c r="E134" s="30">
        <v>45776</v>
      </c>
      <c r="F134" s="32">
        <v>590000</v>
      </c>
      <c r="G134" s="25">
        <v>45809</v>
      </c>
      <c r="H134" s="32">
        <v>590000</v>
      </c>
      <c r="I134" s="24">
        <f t="shared" si="2"/>
        <v>0</v>
      </c>
      <c r="J134" s="26" t="s">
        <v>56</v>
      </c>
    </row>
    <row r="135" spans="2:10" s="5" customFormat="1" ht="24.95" customHeight="1" x14ac:dyDescent="0.3">
      <c r="B135" s="47" t="s">
        <v>151</v>
      </c>
      <c r="C135" s="33" t="s">
        <v>168</v>
      </c>
      <c r="D135" s="33" t="s">
        <v>252</v>
      </c>
      <c r="E135" s="30">
        <v>45706</v>
      </c>
      <c r="F135" s="32">
        <v>99120</v>
      </c>
      <c r="G135" s="25">
        <v>45809</v>
      </c>
      <c r="H135" s="32">
        <v>99120</v>
      </c>
      <c r="I135" s="24">
        <f t="shared" si="2"/>
        <v>0</v>
      </c>
      <c r="J135" s="26" t="s">
        <v>56</v>
      </c>
    </row>
    <row r="136" spans="2:10" s="5" customFormat="1" ht="24.95" customHeight="1" x14ac:dyDescent="0.3">
      <c r="B136" s="47" t="s">
        <v>32</v>
      </c>
      <c r="C136" s="33" t="s">
        <v>48</v>
      </c>
      <c r="D136" s="33" t="s">
        <v>253</v>
      </c>
      <c r="E136" s="34">
        <v>45751</v>
      </c>
      <c r="F136" s="32">
        <v>44545</v>
      </c>
      <c r="G136" s="25">
        <v>45809</v>
      </c>
      <c r="H136" s="32">
        <v>44545</v>
      </c>
      <c r="I136" s="24">
        <f t="shared" si="2"/>
        <v>0</v>
      </c>
      <c r="J136" s="26" t="s">
        <v>56</v>
      </c>
    </row>
    <row r="137" spans="2:10" s="5" customFormat="1" ht="24.95" customHeight="1" x14ac:dyDescent="0.3">
      <c r="B137" s="47" t="s">
        <v>32</v>
      </c>
      <c r="C137" s="33" t="s">
        <v>48</v>
      </c>
      <c r="D137" s="33" t="s">
        <v>254</v>
      </c>
      <c r="E137" s="34">
        <v>45758</v>
      </c>
      <c r="F137" s="32">
        <v>1029845</v>
      </c>
      <c r="G137" s="25">
        <v>45809</v>
      </c>
      <c r="H137" s="32">
        <v>1029845</v>
      </c>
      <c r="I137" s="24">
        <f t="shared" si="2"/>
        <v>0</v>
      </c>
      <c r="J137" s="26" t="s">
        <v>56</v>
      </c>
    </row>
    <row r="138" spans="2:10" s="5" customFormat="1" ht="24.95" customHeight="1" x14ac:dyDescent="0.3">
      <c r="B138" s="29" t="s">
        <v>33</v>
      </c>
      <c r="C138" s="29" t="s">
        <v>49</v>
      </c>
      <c r="D138" s="33" t="s">
        <v>122</v>
      </c>
      <c r="E138" s="34">
        <v>45795</v>
      </c>
      <c r="F138" s="48">
        <v>262413.87</v>
      </c>
      <c r="G138" s="31">
        <v>45819</v>
      </c>
      <c r="H138" s="48">
        <v>262413.87</v>
      </c>
      <c r="I138" s="24">
        <f t="shared" si="2"/>
        <v>0</v>
      </c>
      <c r="J138" s="26" t="s">
        <v>56</v>
      </c>
    </row>
    <row r="139" spans="2:10" s="5" customFormat="1" ht="24.95" customHeight="1" x14ac:dyDescent="0.3">
      <c r="B139" s="29" t="s">
        <v>33</v>
      </c>
      <c r="C139" s="29" t="s">
        <v>49</v>
      </c>
      <c r="D139" s="33" t="s">
        <v>123</v>
      </c>
      <c r="E139" s="34">
        <v>45802</v>
      </c>
      <c r="F139" s="48">
        <v>239001.17</v>
      </c>
      <c r="G139" s="31">
        <v>45812</v>
      </c>
      <c r="H139" s="48">
        <v>239001.17</v>
      </c>
      <c r="I139" s="24">
        <f t="shared" si="2"/>
        <v>0</v>
      </c>
      <c r="J139" s="26" t="s">
        <v>56</v>
      </c>
    </row>
    <row r="140" spans="2:10" s="5" customFormat="1" ht="24.95" customHeight="1" x14ac:dyDescent="0.3">
      <c r="B140" s="29" t="s">
        <v>33</v>
      </c>
      <c r="C140" s="29" t="s">
        <v>49</v>
      </c>
      <c r="D140" s="33" t="s">
        <v>255</v>
      </c>
      <c r="E140" s="34">
        <v>45809</v>
      </c>
      <c r="F140" s="48">
        <v>21209.25</v>
      </c>
      <c r="G140" s="31"/>
      <c r="H140" s="48">
        <v>0</v>
      </c>
      <c r="I140" s="24">
        <f t="shared" si="2"/>
        <v>21209.25</v>
      </c>
      <c r="J140" s="26" t="s">
        <v>17</v>
      </c>
    </row>
    <row r="141" spans="2:10" s="5" customFormat="1" ht="24.95" customHeight="1" x14ac:dyDescent="0.3">
      <c r="B141" s="29" t="s">
        <v>33</v>
      </c>
      <c r="C141" s="29" t="s">
        <v>49</v>
      </c>
      <c r="D141" s="33" t="s">
        <v>256</v>
      </c>
      <c r="E141" s="34">
        <v>45830</v>
      </c>
      <c r="F141" s="48">
        <v>250147.23</v>
      </c>
      <c r="G141" s="31"/>
      <c r="H141" s="48">
        <v>0</v>
      </c>
      <c r="I141" s="24">
        <f t="shared" si="2"/>
        <v>250147.23</v>
      </c>
      <c r="J141" s="26" t="s">
        <v>17</v>
      </c>
    </row>
    <row r="142" spans="2:10" s="5" customFormat="1" ht="24.95" customHeight="1" x14ac:dyDescent="0.3">
      <c r="B142" s="29" t="s">
        <v>80</v>
      </c>
      <c r="C142" s="33" t="s">
        <v>35</v>
      </c>
      <c r="D142" s="29" t="s">
        <v>124</v>
      </c>
      <c r="E142" s="34">
        <v>45784</v>
      </c>
      <c r="F142" s="48">
        <v>265500</v>
      </c>
      <c r="G142" s="31">
        <v>45809</v>
      </c>
      <c r="H142" s="48">
        <v>265500</v>
      </c>
      <c r="I142" s="24">
        <f t="shared" si="2"/>
        <v>0</v>
      </c>
      <c r="J142" s="26" t="s">
        <v>56</v>
      </c>
    </row>
    <row r="143" spans="2:10" s="5" customFormat="1" ht="24.95" customHeight="1" x14ac:dyDescent="0.3">
      <c r="B143" s="33" t="s">
        <v>81</v>
      </c>
      <c r="C143" s="33" t="s">
        <v>35</v>
      </c>
      <c r="D143" s="29" t="s">
        <v>125</v>
      </c>
      <c r="E143" s="34">
        <v>45778</v>
      </c>
      <c r="F143" s="32">
        <v>354000</v>
      </c>
      <c r="G143" s="31">
        <v>45809</v>
      </c>
      <c r="H143" s="32">
        <v>354000</v>
      </c>
      <c r="I143" s="24">
        <f t="shared" si="2"/>
        <v>0</v>
      </c>
      <c r="J143" s="26" t="s">
        <v>56</v>
      </c>
    </row>
    <row r="144" spans="2:10" s="5" customFormat="1" ht="24.95" customHeight="1" x14ac:dyDescent="0.3">
      <c r="B144" s="33" t="s">
        <v>82</v>
      </c>
      <c r="C144" s="33" t="s">
        <v>35</v>
      </c>
      <c r="D144" s="29" t="s">
        <v>126</v>
      </c>
      <c r="E144" s="34">
        <v>45789</v>
      </c>
      <c r="F144" s="32">
        <v>354000</v>
      </c>
      <c r="G144" s="31">
        <v>45809</v>
      </c>
      <c r="H144" s="32">
        <v>354000</v>
      </c>
      <c r="I144" s="24">
        <f t="shared" si="2"/>
        <v>0</v>
      </c>
      <c r="J144" s="26" t="s">
        <v>56</v>
      </c>
    </row>
    <row r="145" spans="2:10" s="5" customFormat="1" ht="24.95" customHeight="1" x14ac:dyDescent="0.3">
      <c r="B145" s="33" t="s">
        <v>152</v>
      </c>
      <c r="C145" s="33" t="s">
        <v>169</v>
      </c>
      <c r="D145" s="33" t="s">
        <v>257</v>
      </c>
      <c r="E145" s="34">
        <v>45701</v>
      </c>
      <c r="F145" s="40">
        <v>406805</v>
      </c>
      <c r="G145" s="25">
        <v>45812</v>
      </c>
      <c r="H145" s="40">
        <v>406805</v>
      </c>
      <c r="I145" s="24">
        <f t="shared" si="2"/>
        <v>0</v>
      </c>
      <c r="J145" s="26" t="s">
        <v>56</v>
      </c>
    </row>
    <row r="146" spans="2:10" s="5" customFormat="1" ht="24.95" customHeight="1" x14ac:dyDescent="0.3">
      <c r="B146" s="33" t="s">
        <v>153</v>
      </c>
      <c r="C146" s="33" t="s">
        <v>169</v>
      </c>
      <c r="D146" s="33" t="s">
        <v>258</v>
      </c>
      <c r="E146" s="34">
        <v>45701</v>
      </c>
      <c r="F146" s="40">
        <v>1471460</v>
      </c>
      <c r="G146" s="25">
        <v>45812</v>
      </c>
      <c r="H146" s="40">
        <v>1471460</v>
      </c>
      <c r="I146" s="24">
        <f t="shared" si="2"/>
        <v>0</v>
      </c>
      <c r="J146" s="26" t="s">
        <v>56</v>
      </c>
    </row>
    <row r="147" spans="2:10" s="5" customFormat="1" ht="24.95" customHeight="1" x14ac:dyDescent="0.3">
      <c r="B147" s="33" t="s">
        <v>152</v>
      </c>
      <c r="C147" s="33" t="s">
        <v>169</v>
      </c>
      <c r="D147" s="33" t="s">
        <v>259</v>
      </c>
      <c r="E147" s="34">
        <v>45810</v>
      </c>
      <c r="F147" s="40">
        <v>287330</v>
      </c>
      <c r="G147" s="25">
        <v>45824</v>
      </c>
      <c r="H147" s="40">
        <v>287330</v>
      </c>
      <c r="I147" s="24">
        <f t="shared" si="2"/>
        <v>0</v>
      </c>
      <c r="J147" s="26" t="s">
        <v>56</v>
      </c>
    </row>
    <row r="148" spans="2:10" s="5" customFormat="1" ht="24.95" customHeight="1" x14ac:dyDescent="0.3">
      <c r="B148" s="33" t="s">
        <v>152</v>
      </c>
      <c r="C148" s="33" t="s">
        <v>169</v>
      </c>
      <c r="D148" s="33" t="s">
        <v>260</v>
      </c>
      <c r="E148" s="34">
        <v>45810</v>
      </c>
      <c r="F148" s="40">
        <v>896328</v>
      </c>
      <c r="G148" s="25"/>
      <c r="H148" s="40">
        <v>0</v>
      </c>
      <c r="I148" s="24">
        <f t="shared" si="2"/>
        <v>896328</v>
      </c>
      <c r="J148" s="26" t="s">
        <v>17</v>
      </c>
    </row>
    <row r="149" spans="2:10" s="5" customFormat="1" ht="24.95" customHeight="1" x14ac:dyDescent="0.3">
      <c r="B149" s="33" t="s">
        <v>34</v>
      </c>
      <c r="C149" s="33" t="s">
        <v>50</v>
      </c>
      <c r="D149" s="33" t="s">
        <v>127</v>
      </c>
      <c r="E149" s="30">
        <v>45778</v>
      </c>
      <c r="F149" s="40">
        <v>705817.88</v>
      </c>
      <c r="G149" s="25">
        <v>45819</v>
      </c>
      <c r="H149" s="40">
        <v>705817.88</v>
      </c>
      <c r="I149" s="24">
        <f t="shared" si="2"/>
        <v>0</v>
      </c>
      <c r="J149" s="26" t="s">
        <v>56</v>
      </c>
    </row>
    <row r="150" spans="2:10" s="10" customFormat="1" ht="15.75" x14ac:dyDescent="0.25">
      <c r="B150" s="6" t="s">
        <v>10</v>
      </c>
      <c r="C150" s="7"/>
      <c r="D150" s="19"/>
      <c r="E150" s="7"/>
      <c r="F150" s="8">
        <f>SUM(F10:F149)</f>
        <v>154694553.43999997</v>
      </c>
      <c r="G150" s="8"/>
      <c r="H150" s="8">
        <f>SUM(H10:H149)</f>
        <v>50819451.129999995</v>
      </c>
      <c r="I150" s="8">
        <f>SUM(I10:I149)</f>
        <v>103875102.31</v>
      </c>
      <c r="J150" s="9"/>
    </row>
    <row r="151" spans="2:10" x14ac:dyDescent="0.3">
      <c r="B151" s="51"/>
      <c r="C151" s="51"/>
      <c r="D151" s="20"/>
      <c r="E151" s="11"/>
      <c r="F151" s="11"/>
      <c r="G151" s="11"/>
      <c r="H151" s="17"/>
      <c r="I151" s="1"/>
      <c r="J151" s="1"/>
    </row>
    <row r="152" spans="2:10" x14ac:dyDescent="0.3">
      <c r="B152" s="51"/>
      <c r="C152" s="51"/>
      <c r="D152" s="20"/>
      <c r="E152" s="11"/>
      <c r="F152" s="11"/>
      <c r="G152" s="11"/>
      <c r="H152" s="16"/>
      <c r="I152" s="1"/>
      <c r="J152" s="1"/>
    </row>
    <row r="153" spans="2:10" x14ac:dyDescent="0.3">
      <c r="B153" s="51" t="s">
        <v>11</v>
      </c>
      <c r="C153" s="51"/>
      <c r="D153" s="20"/>
      <c r="E153" s="11"/>
      <c r="F153" s="1"/>
      <c r="G153" s="15"/>
      <c r="H153" s="51" t="s">
        <v>12</v>
      </c>
      <c r="I153" s="51"/>
      <c r="J153" s="51"/>
    </row>
    <row r="154" spans="2:10" x14ac:dyDescent="0.3">
      <c r="B154" s="52" t="s">
        <v>13</v>
      </c>
      <c r="C154" s="52"/>
      <c r="D154" s="21"/>
      <c r="E154" s="12"/>
      <c r="F154" s="12"/>
      <c r="G154" s="12"/>
      <c r="H154" s="52" t="s">
        <v>14</v>
      </c>
      <c r="I154" s="52"/>
      <c r="J154" s="52"/>
    </row>
    <row r="155" spans="2:10" x14ac:dyDescent="0.3">
      <c r="B155" s="51" t="s">
        <v>15</v>
      </c>
      <c r="C155" s="51"/>
      <c r="D155" s="20"/>
      <c r="E155" s="11"/>
      <c r="F155" s="11"/>
      <c r="G155" s="11"/>
      <c r="H155" s="51" t="s">
        <v>16</v>
      </c>
      <c r="I155" s="51"/>
      <c r="J155" s="51"/>
    </row>
    <row r="156" spans="2:10" x14ac:dyDescent="0.3">
      <c r="B156" s="52"/>
      <c r="C156" s="52"/>
      <c r="D156" s="52"/>
      <c r="E156" s="52"/>
      <c r="F156" s="52"/>
      <c r="G156" s="52"/>
      <c r="H156" s="52"/>
      <c r="I156" s="52"/>
      <c r="J156" s="52"/>
    </row>
    <row r="157" spans="2:10" x14ac:dyDescent="0.3">
      <c r="B157" s="51"/>
      <c r="C157" s="51"/>
      <c r="D157" s="51"/>
      <c r="E157" s="51"/>
      <c r="F157" s="51"/>
      <c r="G157" s="51"/>
      <c r="H157" s="51"/>
      <c r="I157" s="51"/>
      <c r="J157" s="51"/>
    </row>
    <row r="158" spans="2:10" x14ac:dyDescent="0.3">
      <c r="B158" s="51"/>
      <c r="C158" s="51"/>
      <c r="D158" s="51"/>
      <c r="E158" s="51"/>
      <c r="F158" s="51"/>
      <c r="G158" s="51"/>
      <c r="H158" s="51"/>
      <c r="I158" s="51"/>
      <c r="J158" s="51"/>
    </row>
    <row r="159" spans="2:10" x14ac:dyDescent="0.3">
      <c r="B159" s="51"/>
      <c r="C159" s="51"/>
      <c r="D159" s="51"/>
      <c r="E159" s="51"/>
      <c r="F159" s="51"/>
      <c r="G159" s="51"/>
      <c r="H159" s="51"/>
      <c r="I159" s="51"/>
      <c r="J159" s="51"/>
    </row>
    <row r="160" spans="2:10" x14ac:dyDescent="0.3">
      <c r="H160" s="13"/>
    </row>
  </sheetData>
  <mergeCells count="14">
    <mergeCell ref="B157:J157"/>
    <mergeCell ref="B158:J158"/>
    <mergeCell ref="B159:J159"/>
    <mergeCell ref="B153:C153"/>
    <mergeCell ref="H153:J153"/>
    <mergeCell ref="B154:C154"/>
    <mergeCell ref="H154:J154"/>
    <mergeCell ref="B155:C155"/>
    <mergeCell ref="H155:J155"/>
    <mergeCell ref="B6:J6"/>
    <mergeCell ref="B7:J7"/>
    <mergeCell ref="B151:C151"/>
    <mergeCell ref="B152:C152"/>
    <mergeCell ref="B156:J156"/>
  </mergeCells>
  <pageMargins left="0.19685039370078741" right="0.70866141732283472" top="0.35433070866141736" bottom="0.59055118110236227" header="0.31496062992125984" footer="0.35433070866141736"/>
  <pageSetup scale="55" orientation="landscape" r:id="rId1"/>
  <rowBreaks count="3" manualBreakCount="3">
    <brk id="36" max="9" man="1"/>
    <brk id="74" max="9" man="1"/>
    <brk id="11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2025-07-17T15:00:40Z</cp:lastPrinted>
  <dcterms:created xsi:type="dcterms:W3CDTF">2024-06-20T13:50:49Z</dcterms:created>
  <dcterms:modified xsi:type="dcterms:W3CDTF">2025-07-17T17:41:44Z</dcterms:modified>
</cp:coreProperties>
</file>