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PAGO A SUPLIDORES\2022\"/>
    </mc:Choice>
  </mc:AlternateContent>
  <bookViews>
    <workbookView xWindow="0" yWindow="0" windowWidth="28800" windowHeight="12210"/>
  </bookViews>
  <sheets>
    <sheet name="REPORTE DE CXC" sheetId="1" r:id="rId1"/>
  </sheets>
  <definedNames>
    <definedName name="_xlnm.Print_Area" localSheetId="0">'REPORTE DE CXC'!$B$1:$J$130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1" i="1" l="1"/>
  <c r="F121" i="1"/>
  <c r="I117" i="1"/>
  <c r="I118" i="1"/>
  <c r="I119" i="1"/>
  <c r="I120" i="1"/>
  <c r="I108" i="1"/>
  <c r="I109" i="1"/>
  <c r="I110" i="1"/>
  <c r="I111" i="1"/>
  <c r="I112" i="1"/>
  <c r="I113" i="1"/>
  <c r="I114" i="1"/>
  <c r="I115" i="1"/>
  <c r="I116" i="1"/>
  <c r="I29" i="1"/>
  <c r="I91" i="1" l="1"/>
  <c r="I102" i="1"/>
  <c r="I103" i="1"/>
  <c r="I104" i="1"/>
  <c r="I105" i="1"/>
  <c r="I106" i="1"/>
  <c r="I107" i="1"/>
  <c r="I86" i="1"/>
  <c r="I72" i="1"/>
  <c r="I81" i="1"/>
  <c r="I83" i="1"/>
  <c r="I84" i="1"/>
  <c r="I85" i="1"/>
  <c r="I71" i="1"/>
  <c r="I63" i="1"/>
  <c r="I56" i="1"/>
  <c r="I11" i="1"/>
  <c r="I18" i="1"/>
  <c r="I16" i="1"/>
  <c r="I21" i="1"/>
  <c r="I32" i="1"/>
  <c r="I38" i="1"/>
  <c r="I39" i="1"/>
  <c r="I40" i="1"/>
  <c r="I41" i="1"/>
  <c r="I42" i="1"/>
  <c r="I43" i="1"/>
  <c r="I64" i="1"/>
  <c r="I65" i="1"/>
  <c r="I66" i="1"/>
  <c r="I67" i="1"/>
  <c r="I68" i="1"/>
  <c r="I69" i="1"/>
  <c r="I70" i="1"/>
  <c r="I101" i="1" l="1"/>
  <c r="I80" i="1"/>
  <c r="I82" i="1"/>
  <c r="I87" i="1"/>
  <c r="I88" i="1"/>
  <c r="I89" i="1"/>
  <c r="I90" i="1"/>
  <c r="I92" i="1"/>
  <c r="I93" i="1"/>
  <c r="I94" i="1"/>
  <c r="I95" i="1"/>
  <c r="I96" i="1"/>
  <c r="I97" i="1"/>
  <c r="I98" i="1"/>
  <c r="I99" i="1"/>
  <c r="I100" i="1"/>
  <c r="I59" i="1"/>
  <c r="I60" i="1"/>
  <c r="I61" i="1"/>
  <c r="I62" i="1"/>
  <c r="I73" i="1"/>
  <c r="I74" i="1"/>
  <c r="I75" i="1"/>
  <c r="I76" i="1"/>
  <c r="I77" i="1"/>
  <c r="I78" i="1"/>
  <c r="I79" i="1"/>
  <c r="I58" i="1"/>
  <c r="I51" i="1"/>
  <c r="I12" i="1"/>
  <c r="I14" i="1"/>
  <c r="I17" i="1"/>
  <c r="I15" i="1"/>
  <c r="I19" i="1"/>
  <c r="I20" i="1"/>
  <c r="I22" i="1"/>
  <c r="I23" i="1"/>
  <c r="I24" i="1"/>
  <c r="I25" i="1"/>
  <c r="I26" i="1"/>
  <c r="I27" i="1"/>
  <c r="I28" i="1"/>
  <c r="I30" i="1"/>
  <c r="I31" i="1"/>
  <c r="I33" i="1"/>
  <c r="I34" i="1"/>
  <c r="I35" i="1"/>
  <c r="I36" i="1"/>
  <c r="I44" i="1"/>
  <c r="I45" i="1"/>
  <c r="I46" i="1"/>
  <c r="I47" i="1"/>
  <c r="I48" i="1"/>
  <c r="I49" i="1"/>
  <c r="I50" i="1"/>
  <c r="I10" i="1" l="1"/>
  <c r="I37" i="1" l="1"/>
  <c r="I57" i="1"/>
  <c r="I55" i="1"/>
  <c r="I53" i="1"/>
  <c r="I54" i="1"/>
  <c r="I52" i="1"/>
  <c r="I13" i="1" l="1"/>
  <c r="I121" i="1" s="1"/>
</calcChain>
</file>

<file path=xl/sharedStrings.xml><?xml version="1.0" encoding="utf-8"?>
<sst xmlns="http://schemas.openxmlformats.org/spreadsheetml/2006/main" count="462" uniqueCount="215">
  <si>
    <t>VALOR EN RD$</t>
  </si>
  <si>
    <t>PROVEEDOR</t>
  </si>
  <si>
    <t>CONCEPTO</t>
  </si>
  <si>
    <t>FACTURA NCF</t>
  </si>
  <si>
    <t>FECHA DE FACTURA</t>
  </si>
  <si>
    <t>MONTO FACTURADO</t>
  </si>
  <si>
    <t>MONTO PAGADO A LA FECHA</t>
  </si>
  <si>
    <t>MONTO PENDIENTE</t>
  </si>
  <si>
    <t>ESTADO (COMPLETADO,  PENDIENTE O ATRASADO</t>
  </si>
  <si>
    <t>TOTAL EN RD$</t>
  </si>
  <si>
    <t>FECHA FIN DE FACTURA</t>
  </si>
  <si>
    <t xml:space="preserve">    Enc. Div. Contabilidad</t>
  </si>
  <si>
    <t>Preparado por:</t>
  </si>
  <si>
    <t>PUBLICIDAD  Y PROPAGANDA</t>
  </si>
  <si>
    <t>PENDIENTE</t>
  </si>
  <si>
    <t>SERVICIOS JURIDICOS</t>
  </si>
  <si>
    <t>PUBLICIDAD Y PROPAGANDA</t>
  </si>
  <si>
    <t>COLUMBUS NETWORKS</t>
  </si>
  <si>
    <t>SERVICIOS DE INTERNET</t>
  </si>
  <si>
    <t>CORPUS MONTERO VALDEZ</t>
  </si>
  <si>
    <t>CRISTIAN ANT ROJAS PIMENTEL</t>
  </si>
  <si>
    <t>DKOLOR</t>
  </si>
  <si>
    <t>ESPECIES TIMBRADAS Y VALORADAS</t>
  </si>
  <si>
    <t>DELTA COMERCIAL</t>
  </si>
  <si>
    <t>REPARACION Y MANT DE EQUIPOS</t>
  </si>
  <si>
    <t>COMBUSTIBLES Y LUBRICANTES</t>
  </si>
  <si>
    <t>FLORISTERIA ZUNIFLOR</t>
  </si>
  <si>
    <t>PRODUCTOS FORESTALES</t>
  </si>
  <si>
    <t>GRUPO ALASKA,SA</t>
  </si>
  <si>
    <t xml:space="preserve">ALIMENTOS Y BEBIDAS </t>
  </si>
  <si>
    <t xml:space="preserve">GTG INDUSTRIAL </t>
  </si>
  <si>
    <t>ADQUISICION DE INSUMOS</t>
  </si>
  <si>
    <t>LIRIANO DISLA</t>
  </si>
  <si>
    <t>SERV DE MANTENIMIENTO Y REPAR</t>
  </si>
  <si>
    <t>OTROS SERVICIOS TECNICOS</t>
  </si>
  <si>
    <t>SANTO DOMINGO MOTORS</t>
  </si>
  <si>
    <t>SUNIX PETROLEUM</t>
  </si>
  <si>
    <t>TELERADIO AMERICA</t>
  </si>
  <si>
    <t>B1500000810</t>
  </si>
  <si>
    <t xml:space="preserve">TONER DEPOT INTERNATIONAL </t>
  </si>
  <si>
    <t>TiNTA EPSON</t>
  </si>
  <si>
    <t>Contadora Div.Contabilidad</t>
  </si>
  <si>
    <t>Revisado por:</t>
  </si>
  <si>
    <t>Lic. Julianny Acevedo</t>
  </si>
  <si>
    <t>Lic. Benigno Barias</t>
  </si>
  <si>
    <t>AKASSOL SOLUCIONES SRL</t>
  </si>
  <si>
    <t>PRODUCTOS  Y UTILES DE DEFENSA</t>
  </si>
  <si>
    <t>B1500000008</t>
  </si>
  <si>
    <t>ALUMTECH,SRL</t>
  </si>
  <si>
    <t>ACABADOS TEXTILES</t>
  </si>
  <si>
    <t>B1500000094</t>
  </si>
  <si>
    <t>AYARILLIS SANCHEZ DE MEJIA</t>
  </si>
  <si>
    <t>B1500000217</t>
  </si>
  <si>
    <t>CADENA DE NOTICIA TELEVISION</t>
  </si>
  <si>
    <t>B1500001854</t>
  </si>
  <si>
    <t>CENTRO AUTOMOTRIZ REMESA SRL</t>
  </si>
  <si>
    <t>MANTENIMIENTO DE VEHICULO</t>
  </si>
  <si>
    <t>B1500001449</t>
  </si>
  <si>
    <t>B1500001473</t>
  </si>
  <si>
    <t>B1500001491</t>
  </si>
  <si>
    <t>B1500001546</t>
  </si>
  <si>
    <t>B1500001580</t>
  </si>
  <si>
    <t xml:space="preserve">CONSORCIO DE TARJETAS </t>
  </si>
  <si>
    <t>RECARGAS DE PEAJES</t>
  </si>
  <si>
    <t>B1500006206</t>
  </si>
  <si>
    <t>B1500000060</t>
  </si>
  <si>
    <t>B1500000004</t>
  </si>
  <si>
    <t xml:space="preserve">DARY TERRERO </t>
  </si>
  <si>
    <t>B1500000238</t>
  </si>
  <si>
    <t>DRA.ROSA ALT FELIZ DE LEON</t>
  </si>
  <si>
    <t>B1500000054</t>
  </si>
  <si>
    <t>EL SUPER MERIDIANO</t>
  </si>
  <si>
    <t>B1500000001</t>
  </si>
  <si>
    <t xml:space="preserve">PRODUCTOS ELECTRICOS </t>
  </si>
  <si>
    <t>B1500000156</t>
  </si>
  <si>
    <t>B1500002314</t>
  </si>
  <si>
    <t xml:space="preserve">IMPORTADORA K&amp;G </t>
  </si>
  <si>
    <t>B1500000797</t>
  </si>
  <si>
    <t>B1500000798</t>
  </si>
  <si>
    <t>B1500000799</t>
  </si>
  <si>
    <t>B1500000800</t>
  </si>
  <si>
    <t>B1500000801</t>
  </si>
  <si>
    <t>B1500000803</t>
  </si>
  <si>
    <t>B1500000813</t>
  </si>
  <si>
    <t xml:space="preserve">INVERSIONES GRETMON </t>
  </si>
  <si>
    <t xml:space="preserve">MaTERIALES DE LIMPIEZA </t>
  </si>
  <si>
    <t>B1500000256</t>
  </si>
  <si>
    <t>PABLO ANT GOMEZ</t>
  </si>
  <si>
    <t>B150000071</t>
  </si>
  <si>
    <t>SERVICIO SISTEMA MOTRIZ</t>
  </si>
  <si>
    <t>B1500002812</t>
  </si>
  <si>
    <t>B1500002813</t>
  </si>
  <si>
    <t>B1500002814</t>
  </si>
  <si>
    <t>B1500002815</t>
  </si>
  <si>
    <t>B1500003022</t>
  </si>
  <si>
    <t>B1500003131</t>
  </si>
  <si>
    <t>B1500003132</t>
  </si>
  <si>
    <t>B1500005320</t>
  </si>
  <si>
    <t>PRODUCTOS Y UTILES DIVERSOS</t>
  </si>
  <si>
    <t>MILENA TOURS</t>
  </si>
  <si>
    <t>EVENTOS GENERALES</t>
  </si>
  <si>
    <t>MOVIMIENTO DE CUENTAS POR PAGAR A PROVEEDORES  AL 30 DE SEPTIEMBRE 2022</t>
  </si>
  <si>
    <t>SALDO</t>
  </si>
  <si>
    <t>ARAMELBA  GROUP ,SRL</t>
  </si>
  <si>
    <t>B1500000124</t>
  </si>
  <si>
    <t>BANDERAS DEL MUNDO</t>
  </si>
  <si>
    <t>B150001305</t>
  </si>
  <si>
    <t>B1500003782</t>
  </si>
  <si>
    <t>CONSULADO DE NEW YORK</t>
  </si>
  <si>
    <t>OTRO SERVICIOS TECNICOS</t>
  </si>
  <si>
    <t>B170000031</t>
  </si>
  <si>
    <t>B170000032</t>
  </si>
  <si>
    <t>B170000033</t>
  </si>
  <si>
    <t>OFIC.1115</t>
  </si>
  <si>
    <t>OFIC.1116</t>
  </si>
  <si>
    <t>OFIC.1117</t>
  </si>
  <si>
    <t>OFIC.1118</t>
  </si>
  <si>
    <t>OFIC.1119</t>
  </si>
  <si>
    <t>OFIC.1120</t>
  </si>
  <si>
    <t>OFIC.1121</t>
  </si>
  <si>
    <t>OFIC.1122</t>
  </si>
  <si>
    <t>OFIC.1123</t>
  </si>
  <si>
    <t>B1500015590</t>
  </si>
  <si>
    <t>B1500015666</t>
  </si>
  <si>
    <t>B1500015667</t>
  </si>
  <si>
    <t>B1500015689</t>
  </si>
  <si>
    <t>B1500015696</t>
  </si>
  <si>
    <t>B1500015697</t>
  </si>
  <si>
    <t>B1500015805</t>
  </si>
  <si>
    <t>B1500015911</t>
  </si>
  <si>
    <t>B1500015912</t>
  </si>
  <si>
    <t xml:space="preserve">EDITORA HOY C. POR A. </t>
  </si>
  <si>
    <t>B1500005483</t>
  </si>
  <si>
    <t>EDITORA DE CARIBE</t>
  </si>
  <si>
    <t>B1500004118</t>
  </si>
  <si>
    <t>EXPRESS SERVICIOS LOGISTICOS</t>
  </si>
  <si>
    <t>B1500000241</t>
  </si>
  <si>
    <t>FARMACIA SALIM III</t>
  </si>
  <si>
    <t>PRODUCTOS MEDICINALES</t>
  </si>
  <si>
    <t xml:space="preserve">FEDICOM </t>
  </si>
  <si>
    <t>ACEITE Y LUBRICANTE</t>
  </si>
  <si>
    <t>FRALU BUSINESS GROUP</t>
  </si>
  <si>
    <t>HERRAMIENTAS MENORES</t>
  </si>
  <si>
    <t>B1500000057</t>
  </si>
  <si>
    <t>FRECUENCIAS DOMONICANA</t>
  </si>
  <si>
    <t>B1500000449</t>
  </si>
  <si>
    <t xml:space="preserve">GLOBAL SOCIAL MEDIA </t>
  </si>
  <si>
    <t>B1500000279</t>
  </si>
  <si>
    <t>B1500002356</t>
  </si>
  <si>
    <t>B1500002357</t>
  </si>
  <si>
    <t>B1500002358</t>
  </si>
  <si>
    <t>B1500002359</t>
  </si>
  <si>
    <t>B1500002360</t>
  </si>
  <si>
    <t>B1500002761</t>
  </si>
  <si>
    <t>IDENTIFICACIONES JMB</t>
  </si>
  <si>
    <t>SERVICIO DE MANT Y REPARACION</t>
  </si>
  <si>
    <t>B1500000660</t>
  </si>
  <si>
    <t xml:space="preserve">INFORMATIC MULTISOLUCIONES </t>
  </si>
  <si>
    <t>B1500000126</t>
  </si>
  <si>
    <t xml:space="preserve">MATERIALES DE LIMPIEZA </t>
  </si>
  <si>
    <t>INVERSIONES IPARRA DEL CARIBE</t>
  </si>
  <si>
    <t>EQUIPOS Y APARATOS</t>
  </si>
  <si>
    <t>B1500000764</t>
  </si>
  <si>
    <t>JOSE MANUEL CHECO HILARIO</t>
  </si>
  <si>
    <t>B1500000033</t>
  </si>
  <si>
    <t>JUNTA CENTRAL ELECTORAL</t>
  </si>
  <si>
    <t>OTROS SERVICIOS PROFESIONALES</t>
  </si>
  <si>
    <t>B1500001137</t>
  </si>
  <si>
    <t>B1500001138</t>
  </si>
  <si>
    <t>B1500000081</t>
  </si>
  <si>
    <t xml:space="preserve">MAX COMERCIAL </t>
  </si>
  <si>
    <t>MOBILIARIO Y EQUIPOS</t>
  </si>
  <si>
    <t>B1500000709</t>
  </si>
  <si>
    <t xml:space="preserve">MAX  FERRETERIA </t>
  </si>
  <si>
    <t>B1500002953</t>
  </si>
  <si>
    <t>B1500004750</t>
  </si>
  <si>
    <t>OGTIC</t>
  </si>
  <si>
    <t>B1500001797</t>
  </si>
  <si>
    <t>B1500001813</t>
  </si>
  <si>
    <t>ON PROMOTIONS SRL</t>
  </si>
  <si>
    <t>IMPRESIÓN Y ENCUARDENACION</t>
  </si>
  <si>
    <t>B1500000012</t>
  </si>
  <si>
    <t xml:space="preserve">PUBLICACIONES AHORA </t>
  </si>
  <si>
    <t>B1500003019</t>
  </si>
  <si>
    <t xml:space="preserve">RAYFI ALBERTO LUIS </t>
  </si>
  <si>
    <t>B1500000066</t>
  </si>
  <si>
    <t>RONNY PUBLICIDAD</t>
  </si>
  <si>
    <t>B1500000074</t>
  </si>
  <si>
    <t>B1500022096</t>
  </si>
  <si>
    <t>B1500022121</t>
  </si>
  <si>
    <t>B1500022568</t>
  </si>
  <si>
    <t>B1500022694</t>
  </si>
  <si>
    <t>B1500022883</t>
  </si>
  <si>
    <t>B1500022762</t>
  </si>
  <si>
    <t>B1500022738</t>
  </si>
  <si>
    <t>B1500022922</t>
  </si>
  <si>
    <t>B1500022950</t>
  </si>
  <si>
    <t>ST TROPEZ SEAFOOD</t>
  </si>
  <si>
    <t>SERVICIOS DE ALIMENTOS</t>
  </si>
  <si>
    <t>B1500000128</t>
  </si>
  <si>
    <t>B1500000138</t>
  </si>
  <si>
    <t>B1500000141</t>
  </si>
  <si>
    <t>B1500081215</t>
  </si>
  <si>
    <t>B1500081034</t>
  </si>
  <si>
    <t>B1500081045</t>
  </si>
  <si>
    <t>B1500081104</t>
  </si>
  <si>
    <t>B1500081222</t>
  </si>
  <si>
    <t>B1500081229</t>
  </si>
  <si>
    <t>B1500081239</t>
  </si>
  <si>
    <t>B1500083489</t>
  </si>
  <si>
    <t>B1500083454</t>
  </si>
  <si>
    <t>SUPLIDORES DIVERSO</t>
  </si>
  <si>
    <t>PRODUCTOS Y UTILES DIVERSO</t>
  </si>
  <si>
    <t>B1500001148</t>
  </si>
  <si>
    <t>B1500005407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</si>
</sst>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/mm/yyyy;@"/>
    <numFmt numFmtId="165" formatCode="dd\-mm\-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sz val="12"/>
      <name val="Calibri"/>
      <family val="2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/>
    <xf numFmtId="0" fontId="2" fillId="0" borderId="0" xfId="0" applyFont="1" applyAlignment="1"/>
    <xf numFmtId="43" fontId="0" fillId="0" borderId="0" xfId="0" applyNumberFormat="1" applyAlignme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/>
    <xf numFmtId="0" fontId="6" fillId="0" borderId="2" xfId="0" applyFont="1" applyBorder="1" applyAlignment="1">
      <alignment horizontal="center"/>
    </xf>
    <xf numFmtId="43" fontId="6" fillId="0" borderId="2" xfId="0" applyNumberFormat="1" applyFont="1" applyBorder="1" applyAlignment="1"/>
    <xf numFmtId="0" fontId="6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0" fontId="4" fillId="3" borderId="2" xfId="1" applyNumberFormat="1" applyFont="1" applyFill="1" applyBorder="1"/>
    <xf numFmtId="164" fontId="6" fillId="3" borderId="2" xfId="0" applyNumberFormat="1" applyFont="1" applyFill="1" applyBorder="1" applyAlignment="1">
      <alignment horizontal="center"/>
    </xf>
    <xf numFmtId="43" fontId="5" fillId="3" borderId="2" xfId="1" applyFont="1" applyFill="1" applyBorder="1" applyAlignment="1">
      <alignment horizontal="right"/>
    </xf>
    <xf numFmtId="43" fontId="5" fillId="3" borderId="2" xfId="0" applyNumberFormat="1" applyFont="1" applyFill="1" applyBorder="1" applyAlignment="1"/>
    <xf numFmtId="4" fontId="6" fillId="3" borderId="2" xfId="0" applyNumberFormat="1" applyFont="1" applyFill="1" applyBorder="1" applyAlignment="1">
      <alignment horizontal="center"/>
    </xf>
    <xf numFmtId="0" fontId="0" fillId="3" borderId="0" xfId="0" applyFont="1" applyFill="1" applyAlignment="1"/>
    <xf numFmtId="4" fontId="10" fillId="3" borderId="2" xfId="0" applyNumberFormat="1" applyFont="1" applyFill="1" applyBorder="1" applyAlignment="1">
      <alignment vertical="center"/>
    </xf>
    <xf numFmtId="165" fontId="11" fillId="3" borderId="2" xfId="0" applyNumberFormat="1" applyFont="1" applyFill="1" applyBorder="1" applyAlignment="1">
      <alignment horizontal="right" vertical="center"/>
    </xf>
    <xf numFmtId="4" fontId="5" fillId="3" borderId="2" xfId="1" applyNumberFormat="1" applyFont="1" applyFill="1" applyBorder="1"/>
    <xf numFmtId="4" fontId="5" fillId="3" borderId="2" xfId="0" applyNumberFormat="1" applyFont="1" applyFill="1" applyBorder="1" applyAlignment="1">
      <alignment horizontal="right" vertical="center"/>
    </xf>
    <xf numFmtId="165" fontId="6" fillId="3" borderId="2" xfId="0" applyNumberFormat="1" applyFont="1" applyFill="1" applyBorder="1" applyAlignment="1">
      <alignment horizontal="right" vertical="center"/>
    </xf>
    <xf numFmtId="4" fontId="5" fillId="3" borderId="2" xfId="1" applyNumberFormat="1" applyFont="1" applyFill="1" applyBorder="1" applyAlignment="1"/>
    <xf numFmtId="4" fontId="5" fillId="3" borderId="2" xfId="1" applyNumberFormat="1" applyFont="1" applyFill="1" applyBorder="1" applyAlignment="1">
      <alignment horizontal="right"/>
    </xf>
    <xf numFmtId="165" fontId="11" fillId="3" borderId="3" xfId="0" applyNumberFormat="1" applyFont="1" applyFill="1" applyBorder="1" applyAlignment="1">
      <alignment horizontal="right" vertical="center"/>
    </xf>
    <xf numFmtId="165" fontId="6" fillId="3" borderId="3" xfId="0" applyNumberFormat="1" applyFont="1" applyFill="1" applyBorder="1" applyAlignment="1">
      <alignment horizontal="right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164" fontId="6" fillId="3" borderId="3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 vertical="center"/>
    </xf>
    <xf numFmtId="165" fontId="6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14" fontId="10" fillId="3" borderId="2" xfId="0" applyNumberFormat="1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/>
    </xf>
    <xf numFmtId="14" fontId="13" fillId="3" borderId="2" xfId="0" applyNumberFormat="1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center"/>
    </xf>
    <xf numFmtId="14" fontId="4" fillId="3" borderId="2" xfId="0" applyNumberFormat="1" applyFont="1" applyFill="1" applyBorder="1" applyAlignment="1">
      <alignment horizontal="center"/>
    </xf>
    <xf numFmtId="165" fontId="5" fillId="3" borderId="2" xfId="0" applyNumberFormat="1" applyFont="1" applyFill="1" applyBorder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/>
    </xf>
    <xf numFmtId="14" fontId="4" fillId="3" borderId="4" xfId="0" applyNumberFormat="1" applyFont="1" applyFill="1" applyBorder="1" applyAlignment="1">
      <alignment horizontal="center"/>
    </xf>
    <xf numFmtId="165" fontId="6" fillId="3" borderId="4" xfId="0" applyNumberFormat="1" applyFont="1" applyFill="1" applyBorder="1" applyAlignment="1">
      <alignment horizontal="right" vertical="center"/>
    </xf>
    <xf numFmtId="49" fontId="5" fillId="3" borderId="4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14" fontId="5" fillId="3" borderId="4" xfId="0" applyNumberFormat="1" applyFont="1" applyFill="1" applyBorder="1" applyAlignment="1">
      <alignment horizontal="center"/>
    </xf>
    <xf numFmtId="14" fontId="5" fillId="3" borderId="2" xfId="0" applyNumberFormat="1" applyFont="1" applyFill="1" applyBorder="1" applyAlignment="1">
      <alignment horizontal="center"/>
    </xf>
    <xf numFmtId="49" fontId="5" fillId="3" borderId="2" xfId="0" applyNumberFormat="1" applyFont="1" applyFill="1" applyBorder="1" applyAlignment="1">
      <alignment horizontal="center" vertical="top"/>
    </xf>
    <xf numFmtId="49" fontId="4" fillId="3" borderId="2" xfId="0" applyNumberFormat="1" applyFont="1" applyFill="1" applyBorder="1"/>
    <xf numFmtId="0" fontId="5" fillId="3" borderId="4" xfId="0" applyFont="1" applyFill="1" applyBorder="1" applyAlignment="1">
      <alignment horizontal="center" vertical="center"/>
    </xf>
    <xf numFmtId="4" fontId="5" fillId="3" borderId="4" xfId="1" applyNumberFormat="1" applyFont="1" applyFill="1" applyBorder="1"/>
    <xf numFmtId="14" fontId="5" fillId="3" borderId="4" xfId="0" applyNumberFormat="1" applyFont="1" applyFill="1" applyBorder="1" applyAlignment="1">
      <alignment horizontal="center" vertical="center" wrapText="1"/>
    </xf>
    <xf numFmtId="165" fontId="6" fillId="3" borderId="2" xfId="0" applyNumberFormat="1" applyFont="1" applyFill="1" applyBorder="1" applyAlignment="1">
      <alignment vertical="center"/>
    </xf>
    <xf numFmtId="165" fontId="6" fillId="3" borderId="0" xfId="0" applyNumberFormat="1" applyFont="1" applyFill="1" applyAlignment="1">
      <alignment vertical="center"/>
    </xf>
    <xf numFmtId="43" fontId="6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591205</xdr:colOff>
      <xdr:row>0</xdr:row>
      <xdr:rowOff>131378</xdr:rowOff>
    </xdr:from>
    <xdr:to>
      <xdr:col>5</xdr:col>
      <xdr:colOff>406727</xdr:colOff>
      <xdr:row>4</xdr:row>
      <xdr:rowOff>131771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904058-5C0D-0A59-88F5-50BAC3621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3877" y="131378"/>
          <a:ext cx="2891988" cy="7886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4"/>
  <sheetViews>
    <sheetView showGridLines="0" tabSelected="1" view="pageBreakPreview" topLeftCell="A58" zoomScale="87" zoomScaleNormal="87" zoomScaleSheetLayoutView="87" workbookViewId="0">
      <selection activeCell="D68" sqref="D68"/>
    </sheetView>
  </sheetViews>
  <sheetFormatPr baseColWidth="10" defaultRowHeight="15" x14ac:dyDescent="0.25"/>
  <cols>
    <col min="1" max="1" width="11.42578125" style="1"/>
    <col min="2" max="2" width="44.85546875" style="1" customWidth="1"/>
    <col min="3" max="3" width="46.28515625" style="1" customWidth="1"/>
    <col min="4" max="4" width="25.5703125" style="1" customWidth="1"/>
    <col min="5" max="5" width="20.5703125" style="1" customWidth="1"/>
    <col min="6" max="6" width="21" style="1" customWidth="1"/>
    <col min="7" max="7" width="20.42578125" style="1" customWidth="1"/>
    <col min="8" max="8" width="19.140625" style="1" customWidth="1"/>
    <col min="9" max="9" width="20.85546875" style="1" customWidth="1"/>
    <col min="10" max="10" width="27.5703125" style="10" customWidth="1"/>
    <col min="11" max="16384" width="11.42578125" style="1"/>
  </cols>
  <sheetData>
    <row r="1" spans="2:10" ht="15.75" x14ac:dyDescent="0.25">
      <c r="B1" s="6"/>
      <c r="C1" s="6"/>
      <c r="D1" s="6"/>
      <c r="E1" s="6"/>
      <c r="F1" s="6"/>
      <c r="G1" s="6"/>
      <c r="H1" s="6"/>
      <c r="I1" s="6"/>
      <c r="J1" s="15"/>
    </row>
    <row r="2" spans="2:10" ht="15.75" x14ac:dyDescent="0.25">
      <c r="B2" s="6"/>
      <c r="C2" s="6"/>
      <c r="D2" s="6"/>
      <c r="E2" s="6"/>
      <c r="F2" s="6"/>
      <c r="G2" s="6"/>
      <c r="H2" s="6"/>
      <c r="I2" s="6"/>
      <c r="J2" s="15"/>
    </row>
    <row r="3" spans="2:10" ht="15.75" x14ac:dyDescent="0.25">
      <c r="B3" s="6"/>
      <c r="C3" s="6"/>
      <c r="D3" s="6"/>
      <c r="E3" s="6"/>
      <c r="F3" s="6"/>
      <c r="G3" s="6"/>
      <c r="H3" s="6"/>
      <c r="I3" s="6"/>
      <c r="J3" s="15"/>
    </row>
    <row r="4" spans="2:10" ht="15.75" x14ac:dyDescent="0.25">
      <c r="B4" s="6"/>
      <c r="C4" s="6"/>
      <c r="D4" s="6"/>
      <c r="E4" s="6"/>
      <c r="F4" s="6"/>
      <c r="G4" s="6"/>
      <c r="H4" s="6"/>
      <c r="I4" s="6"/>
      <c r="J4" s="15"/>
    </row>
    <row r="5" spans="2:10" ht="15.75" x14ac:dyDescent="0.25">
      <c r="B5" s="6"/>
      <c r="C5" s="6"/>
      <c r="D5" s="6"/>
      <c r="E5" s="6"/>
      <c r="F5" s="6"/>
      <c r="G5" s="6"/>
      <c r="H5" s="6"/>
      <c r="I5" s="6"/>
      <c r="J5" s="15"/>
    </row>
    <row r="6" spans="2:10" ht="18" x14ac:dyDescent="0.25">
      <c r="B6" s="65" t="s">
        <v>101</v>
      </c>
      <c r="C6" s="65"/>
      <c r="D6" s="65"/>
      <c r="E6" s="65"/>
      <c r="F6" s="65"/>
      <c r="G6" s="65"/>
      <c r="H6" s="65"/>
      <c r="I6" s="65"/>
      <c r="J6" s="65"/>
    </row>
    <row r="7" spans="2:10" ht="15.75" x14ac:dyDescent="0.25">
      <c r="B7" s="66" t="s">
        <v>0</v>
      </c>
      <c r="C7" s="66"/>
      <c r="D7" s="66"/>
      <c r="E7" s="66"/>
      <c r="F7" s="66"/>
      <c r="G7" s="66"/>
      <c r="H7" s="66"/>
      <c r="I7" s="66"/>
      <c r="J7" s="66"/>
    </row>
    <row r="8" spans="2:10" ht="16.5" thickBot="1" x14ac:dyDescent="0.3">
      <c r="B8" s="6"/>
      <c r="C8" s="6"/>
      <c r="D8" s="6"/>
      <c r="E8" s="6"/>
      <c r="F8" s="6"/>
      <c r="G8" s="6"/>
      <c r="H8" s="6"/>
      <c r="I8" s="6"/>
      <c r="J8" s="15"/>
    </row>
    <row r="9" spans="2:10" s="11" customFormat="1" ht="45" customHeight="1" x14ac:dyDescent="0.25">
      <c r="B9" s="12" t="s">
        <v>1</v>
      </c>
      <c r="C9" s="13" t="s">
        <v>2</v>
      </c>
      <c r="D9" s="14" t="s">
        <v>3</v>
      </c>
      <c r="E9" s="14" t="s">
        <v>4</v>
      </c>
      <c r="F9" s="14" t="s">
        <v>5</v>
      </c>
      <c r="G9" s="14" t="s">
        <v>10</v>
      </c>
      <c r="H9" s="14" t="s">
        <v>6</v>
      </c>
      <c r="I9" s="14" t="s">
        <v>7</v>
      </c>
      <c r="J9" s="14" t="s">
        <v>8</v>
      </c>
    </row>
    <row r="10" spans="2:10" s="21" customFormat="1" ht="24.95" customHeight="1" x14ac:dyDescent="0.25">
      <c r="B10" s="41" t="s">
        <v>45</v>
      </c>
      <c r="C10" s="41" t="s">
        <v>46</v>
      </c>
      <c r="D10" s="39" t="s">
        <v>47</v>
      </c>
      <c r="E10" s="42">
        <v>44804</v>
      </c>
      <c r="F10" s="22">
        <v>627760</v>
      </c>
      <c r="G10" s="23">
        <v>44813</v>
      </c>
      <c r="H10" s="18">
        <v>627760</v>
      </c>
      <c r="I10" s="19">
        <f t="shared" ref="I10:I41" si="0">+F10-H10</f>
        <v>0</v>
      </c>
      <c r="J10" s="32" t="s">
        <v>102</v>
      </c>
    </row>
    <row r="11" spans="2:10" s="21" customFormat="1" ht="24.95" customHeight="1" x14ac:dyDescent="0.25">
      <c r="B11" s="41" t="s">
        <v>48</v>
      </c>
      <c r="C11" s="41" t="s">
        <v>49</v>
      </c>
      <c r="D11" s="39" t="s">
        <v>50</v>
      </c>
      <c r="E11" s="42">
        <v>44797</v>
      </c>
      <c r="F11" s="22">
        <v>161031.06</v>
      </c>
      <c r="G11" s="23">
        <v>44810</v>
      </c>
      <c r="H11" s="18">
        <v>161031.06</v>
      </c>
      <c r="I11" s="19">
        <f t="shared" si="0"/>
        <v>0</v>
      </c>
      <c r="J11" s="20" t="s">
        <v>102</v>
      </c>
    </row>
    <row r="12" spans="2:10" s="21" customFormat="1" ht="24.95" customHeight="1" x14ac:dyDescent="0.25">
      <c r="B12" s="43" t="s">
        <v>103</v>
      </c>
      <c r="C12" s="43" t="s">
        <v>98</v>
      </c>
      <c r="D12" s="39" t="s">
        <v>104</v>
      </c>
      <c r="E12" s="44">
        <v>44746</v>
      </c>
      <c r="F12" s="16">
        <v>180780.72</v>
      </c>
      <c r="G12" s="23">
        <v>44806</v>
      </c>
      <c r="H12" s="18">
        <v>180780.72</v>
      </c>
      <c r="I12" s="19">
        <f t="shared" si="0"/>
        <v>0</v>
      </c>
      <c r="J12" s="32" t="s">
        <v>102</v>
      </c>
    </row>
    <row r="13" spans="2:10" s="21" customFormat="1" ht="24.95" customHeight="1" x14ac:dyDescent="0.25">
      <c r="B13" s="45" t="s">
        <v>51</v>
      </c>
      <c r="C13" s="45" t="s">
        <v>15</v>
      </c>
      <c r="D13" s="39" t="s">
        <v>52</v>
      </c>
      <c r="E13" s="46">
        <v>44785</v>
      </c>
      <c r="F13" s="24">
        <v>36580</v>
      </c>
      <c r="G13" s="23">
        <v>44813</v>
      </c>
      <c r="H13" s="18">
        <v>36580</v>
      </c>
      <c r="I13" s="19">
        <f t="shared" si="0"/>
        <v>0</v>
      </c>
      <c r="J13" s="32" t="s">
        <v>102</v>
      </c>
    </row>
    <row r="14" spans="2:10" s="21" customFormat="1" ht="24.95" customHeight="1" x14ac:dyDescent="0.25">
      <c r="B14" s="45" t="s">
        <v>105</v>
      </c>
      <c r="C14" s="45" t="s">
        <v>49</v>
      </c>
      <c r="D14" s="39" t="s">
        <v>106</v>
      </c>
      <c r="E14" s="46">
        <v>44830</v>
      </c>
      <c r="F14" s="24">
        <v>21240</v>
      </c>
      <c r="G14" s="17"/>
      <c r="H14" s="18">
        <v>0</v>
      </c>
      <c r="I14" s="19">
        <f t="shared" si="0"/>
        <v>21240</v>
      </c>
      <c r="J14" s="32" t="s">
        <v>14</v>
      </c>
    </row>
    <row r="15" spans="2:10" s="21" customFormat="1" ht="24.95" customHeight="1" x14ac:dyDescent="0.25">
      <c r="B15" s="45" t="s">
        <v>53</v>
      </c>
      <c r="C15" s="45" t="s">
        <v>13</v>
      </c>
      <c r="D15" s="47" t="s">
        <v>54</v>
      </c>
      <c r="E15" s="48">
        <v>44784</v>
      </c>
      <c r="F15" s="24">
        <v>80000</v>
      </c>
      <c r="G15" s="23">
        <v>44806</v>
      </c>
      <c r="H15" s="18">
        <v>80000</v>
      </c>
      <c r="I15" s="19">
        <f t="shared" si="0"/>
        <v>0</v>
      </c>
      <c r="J15" s="32" t="s">
        <v>102</v>
      </c>
    </row>
    <row r="16" spans="2:10" s="21" customFormat="1" ht="24.95" customHeight="1" x14ac:dyDescent="0.25">
      <c r="B16" s="45" t="s">
        <v>55</v>
      </c>
      <c r="C16" s="45" t="s">
        <v>56</v>
      </c>
      <c r="D16" s="49" t="s">
        <v>57</v>
      </c>
      <c r="E16" s="50">
        <v>44774</v>
      </c>
      <c r="F16" s="16">
        <v>415289.2</v>
      </c>
      <c r="G16" s="51">
        <v>44811</v>
      </c>
      <c r="H16" s="18">
        <v>415289.2</v>
      </c>
      <c r="I16" s="19">
        <f t="shared" si="0"/>
        <v>0</v>
      </c>
      <c r="J16" s="20" t="s">
        <v>102</v>
      </c>
    </row>
    <row r="17" spans="2:10" s="21" customFormat="1" ht="24.95" customHeight="1" x14ac:dyDescent="0.25">
      <c r="B17" s="45" t="s">
        <v>55</v>
      </c>
      <c r="C17" s="45" t="s">
        <v>56</v>
      </c>
      <c r="D17" s="49" t="s">
        <v>58</v>
      </c>
      <c r="E17" s="50">
        <v>44774</v>
      </c>
      <c r="F17" s="16">
        <v>292940.90000000002</v>
      </c>
      <c r="G17" s="51">
        <v>44811</v>
      </c>
      <c r="H17" s="18">
        <v>292940.90000000002</v>
      </c>
      <c r="I17" s="19">
        <f t="shared" si="0"/>
        <v>0</v>
      </c>
      <c r="J17" s="20" t="s">
        <v>102</v>
      </c>
    </row>
    <row r="18" spans="2:10" s="21" customFormat="1" ht="24.95" customHeight="1" x14ac:dyDescent="0.25">
      <c r="B18" s="45" t="s">
        <v>55</v>
      </c>
      <c r="C18" s="45" t="s">
        <v>56</v>
      </c>
      <c r="D18" s="49" t="s">
        <v>59</v>
      </c>
      <c r="E18" s="50">
        <v>44774</v>
      </c>
      <c r="F18" s="16">
        <v>216317.6</v>
      </c>
      <c r="G18" s="51">
        <v>44811</v>
      </c>
      <c r="H18" s="18">
        <v>216317.6</v>
      </c>
      <c r="I18" s="19">
        <f t="shared" si="0"/>
        <v>0</v>
      </c>
      <c r="J18" s="20" t="s">
        <v>102</v>
      </c>
    </row>
    <row r="19" spans="2:10" s="21" customFormat="1" ht="24.95" customHeight="1" x14ac:dyDescent="0.25">
      <c r="B19" s="45" t="s">
        <v>55</v>
      </c>
      <c r="C19" s="45" t="s">
        <v>56</v>
      </c>
      <c r="D19" s="49" t="s">
        <v>60</v>
      </c>
      <c r="E19" s="50">
        <v>44774</v>
      </c>
      <c r="F19" s="16">
        <v>232318.4</v>
      </c>
      <c r="G19" s="51">
        <v>44811</v>
      </c>
      <c r="H19" s="18">
        <v>232318.4</v>
      </c>
      <c r="I19" s="19">
        <f t="shared" si="0"/>
        <v>0</v>
      </c>
      <c r="J19" s="20" t="s">
        <v>102</v>
      </c>
    </row>
    <row r="20" spans="2:10" s="21" customFormat="1" ht="24.95" customHeight="1" x14ac:dyDescent="0.25">
      <c r="B20" s="45" t="s">
        <v>55</v>
      </c>
      <c r="C20" s="45" t="s">
        <v>56</v>
      </c>
      <c r="D20" s="49" t="s">
        <v>61</v>
      </c>
      <c r="E20" s="50">
        <v>44798</v>
      </c>
      <c r="F20" s="16">
        <v>234536.8</v>
      </c>
      <c r="G20" s="51">
        <v>44811</v>
      </c>
      <c r="H20" s="18">
        <v>234536.8</v>
      </c>
      <c r="I20" s="19">
        <f t="shared" si="0"/>
        <v>0</v>
      </c>
      <c r="J20" s="20" t="s">
        <v>102</v>
      </c>
    </row>
    <row r="21" spans="2:10" s="21" customFormat="1" ht="24.95" customHeight="1" x14ac:dyDescent="0.25">
      <c r="B21" s="52" t="s">
        <v>17</v>
      </c>
      <c r="C21" s="52" t="s">
        <v>18</v>
      </c>
      <c r="D21" s="53" t="s">
        <v>107</v>
      </c>
      <c r="E21" s="54">
        <v>44805</v>
      </c>
      <c r="F21" s="16">
        <v>72670</v>
      </c>
      <c r="G21" s="51">
        <v>44825</v>
      </c>
      <c r="H21" s="18">
        <v>72670</v>
      </c>
      <c r="I21" s="19">
        <f t="shared" si="0"/>
        <v>0</v>
      </c>
      <c r="J21" s="20" t="s">
        <v>102</v>
      </c>
    </row>
    <row r="22" spans="2:10" s="21" customFormat="1" ht="24.95" customHeight="1" x14ac:dyDescent="0.25">
      <c r="B22" s="37" t="s">
        <v>108</v>
      </c>
      <c r="C22" s="37" t="s">
        <v>109</v>
      </c>
      <c r="D22" s="39" t="s">
        <v>110</v>
      </c>
      <c r="E22" s="48">
        <v>44832</v>
      </c>
      <c r="F22" s="25">
        <v>151229.26999999999</v>
      </c>
      <c r="G22" s="17"/>
      <c r="H22" s="18">
        <v>0</v>
      </c>
      <c r="I22" s="19">
        <f t="shared" si="0"/>
        <v>151229.26999999999</v>
      </c>
      <c r="J22" s="32" t="s">
        <v>14</v>
      </c>
    </row>
    <row r="23" spans="2:10" s="21" customFormat="1" ht="24.95" customHeight="1" x14ac:dyDescent="0.25">
      <c r="B23" s="37" t="s">
        <v>108</v>
      </c>
      <c r="C23" s="37" t="s">
        <v>109</v>
      </c>
      <c r="D23" s="39" t="s">
        <v>111</v>
      </c>
      <c r="E23" s="48">
        <v>44832</v>
      </c>
      <c r="F23" s="25">
        <v>150692.99</v>
      </c>
      <c r="G23" s="34"/>
      <c r="H23" s="18">
        <v>0</v>
      </c>
      <c r="I23" s="19">
        <f t="shared" si="0"/>
        <v>150692.99</v>
      </c>
      <c r="J23" s="32" t="s">
        <v>14</v>
      </c>
    </row>
    <row r="24" spans="2:10" s="21" customFormat="1" ht="24.95" customHeight="1" x14ac:dyDescent="0.25">
      <c r="B24" s="37" t="s">
        <v>108</v>
      </c>
      <c r="C24" s="37" t="s">
        <v>109</v>
      </c>
      <c r="D24" s="39" t="s">
        <v>112</v>
      </c>
      <c r="E24" s="48">
        <v>44812</v>
      </c>
      <c r="F24" s="25">
        <v>173216.5</v>
      </c>
      <c r="G24" s="34"/>
      <c r="H24" s="18">
        <v>0</v>
      </c>
      <c r="I24" s="19">
        <f t="shared" si="0"/>
        <v>173216.5</v>
      </c>
      <c r="J24" s="32" t="s">
        <v>14</v>
      </c>
    </row>
    <row r="25" spans="2:10" s="21" customFormat="1" ht="24.95" customHeight="1" x14ac:dyDescent="0.25">
      <c r="B25" s="37" t="s">
        <v>62</v>
      </c>
      <c r="C25" s="37" t="s">
        <v>63</v>
      </c>
      <c r="D25" s="39" t="s">
        <v>64</v>
      </c>
      <c r="E25" s="48">
        <v>44795</v>
      </c>
      <c r="F25" s="25">
        <v>50000</v>
      </c>
      <c r="G25" s="26">
        <v>44809</v>
      </c>
      <c r="H25" s="18">
        <v>50000</v>
      </c>
      <c r="I25" s="19">
        <f t="shared" si="0"/>
        <v>0</v>
      </c>
      <c r="J25" s="32" t="s">
        <v>102</v>
      </c>
    </row>
    <row r="26" spans="2:10" s="21" customFormat="1" ht="24.95" customHeight="1" x14ac:dyDescent="0.25">
      <c r="B26" s="37" t="s">
        <v>19</v>
      </c>
      <c r="C26" s="37" t="s">
        <v>16</v>
      </c>
      <c r="D26" s="39" t="s">
        <v>65</v>
      </c>
      <c r="E26" s="48">
        <v>44796</v>
      </c>
      <c r="F26" s="25">
        <v>20000</v>
      </c>
      <c r="G26" s="26">
        <v>44809</v>
      </c>
      <c r="H26" s="18">
        <v>20000</v>
      </c>
      <c r="I26" s="19">
        <f t="shared" si="0"/>
        <v>0</v>
      </c>
      <c r="J26" s="32" t="s">
        <v>102</v>
      </c>
    </row>
    <row r="27" spans="2:10" s="21" customFormat="1" ht="24.95" customHeight="1" x14ac:dyDescent="0.25">
      <c r="B27" s="37" t="s">
        <v>20</v>
      </c>
      <c r="C27" s="37" t="s">
        <v>16</v>
      </c>
      <c r="D27" s="39" t="s">
        <v>66</v>
      </c>
      <c r="E27" s="48">
        <v>44791</v>
      </c>
      <c r="F27" s="25">
        <v>88000</v>
      </c>
      <c r="G27" s="26">
        <v>44806</v>
      </c>
      <c r="H27" s="18">
        <v>88000</v>
      </c>
      <c r="I27" s="19">
        <f t="shared" si="0"/>
        <v>0</v>
      </c>
      <c r="J27" s="32" t="s">
        <v>102</v>
      </c>
    </row>
    <row r="28" spans="2:10" s="21" customFormat="1" ht="24.95" customHeight="1" x14ac:dyDescent="0.25">
      <c r="B28" s="37" t="s">
        <v>67</v>
      </c>
      <c r="C28" s="37" t="s">
        <v>16</v>
      </c>
      <c r="D28" s="39" t="s">
        <v>68</v>
      </c>
      <c r="E28" s="48">
        <v>44777</v>
      </c>
      <c r="F28" s="25">
        <v>120000.01</v>
      </c>
      <c r="G28" s="26">
        <v>44806</v>
      </c>
      <c r="H28" s="18">
        <v>120000.01</v>
      </c>
      <c r="I28" s="19">
        <f t="shared" si="0"/>
        <v>0</v>
      </c>
      <c r="J28" s="32" t="s">
        <v>102</v>
      </c>
    </row>
    <row r="29" spans="2:10" s="21" customFormat="1" ht="24.95" customHeight="1" x14ac:dyDescent="0.25">
      <c r="B29" s="38" t="s">
        <v>21</v>
      </c>
      <c r="C29" s="38" t="s">
        <v>22</v>
      </c>
      <c r="D29" s="39" t="s">
        <v>113</v>
      </c>
      <c r="E29" s="55">
        <v>44805</v>
      </c>
      <c r="F29" s="16">
        <v>1516745.65</v>
      </c>
      <c r="G29" s="30"/>
      <c r="H29" s="18">
        <v>0</v>
      </c>
      <c r="I29" s="19">
        <f>+F29-H29</f>
        <v>1516745.65</v>
      </c>
      <c r="J29" s="20" t="s">
        <v>14</v>
      </c>
    </row>
    <row r="30" spans="2:10" s="21" customFormat="1" ht="24.95" customHeight="1" x14ac:dyDescent="0.25">
      <c r="B30" s="38" t="s">
        <v>21</v>
      </c>
      <c r="C30" s="38" t="s">
        <v>22</v>
      </c>
      <c r="D30" s="39" t="s">
        <v>114</v>
      </c>
      <c r="E30" s="55">
        <v>44810</v>
      </c>
      <c r="F30" s="16">
        <v>3116440</v>
      </c>
      <c r="G30" s="26"/>
      <c r="H30" s="18">
        <v>0</v>
      </c>
      <c r="I30" s="19">
        <f t="shared" si="0"/>
        <v>3116440</v>
      </c>
      <c r="J30" s="20" t="s">
        <v>14</v>
      </c>
    </row>
    <row r="31" spans="2:10" s="21" customFormat="1" ht="24.95" customHeight="1" x14ac:dyDescent="0.25">
      <c r="B31" s="38" t="s">
        <v>21</v>
      </c>
      <c r="C31" s="38" t="s">
        <v>22</v>
      </c>
      <c r="D31" s="39" t="s">
        <v>115</v>
      </c>
      <c r="E31" s="55">
        <v>44813</v>
      </c>
      <c r="F31" s="25">
        <v>22097984.399999999</v>
      </c>
      <c r="G31" s="17"/>
      <c r="H31" s="18">
        <v>0</v>
      </c>
      <c r="I31" s="19">
        <f t="shared" si="0"/>
        <v>22097984.399999999</v>
      </c>
      <c r="J31" s="20" t="s">
        <v>14</v>
      </c>
    </row>
    <row r="32" spans="2:10" s="21" customFormat="1" ht="24.95" customHeight="1" x14ac:dyDescent="0.25">
      <c r="B32" s="38" t="s">
        <v>21</v>
      </c>
      <c r="C32" s="38" t="s">
        <v>22</v>
      </c>
      <c r="D32" s="39" t="s">
        <v>116</v>
      </c>
      <c r="E32" s="55">
        <v>44817</v>
      </c>
      <c r="F32" s="25">
        <v>2164932</v>
      </c>
      <c r="G32" s="26"/>
      <c r="H32" s="18">
        <v>0</v>
      </c>
      <c r="I32" s="19">
        <f t="shared" si="0"/>
        <v>2164932</v>
      </c>
      <c r="J32" s="20" t="s">
        <v>14</v>
      </c>
    </row>
    <row r="33" spans="2:10" s="21" customFormat="1" ht="24.95" customHeight="1" x14ac:dyDescent="0.25">
      <c r="B33" s="38" t="s">
        <v>21</v>
      </c>
      <c r="C33" s="38" t="s">
        <v>22</v>
      </c>
      <c r="D33" s="39" t="s">
        <v>117</v>
      </c>
      <c r="E33" s="55">
        <v>44818</v>
      </c>
      <c r="F33" s="25">
        <v>21254411.93</v>
      </c>
      <c r="G33" s="17"/>
      <c r="H33" s="18">
        <v>0</v>
      </c>
      <c r="I33" s="19">
        <f t="shared" si="0"/>
        <v>21254411.93</v>
      </c>
      <c r="J33" s="20" t="s">
        <v>14</v>
      </c>
    </row>
    <row r="34" spans="2:10" s="21" customFormat="1" ht="24.95" customHeight="1" x14ac:dyDescent="0.25">
      <c r="B34" s="38" t="s">
        <v>21</v>
      </c>
      <c r="C34" s="38" t="s">
        <v>22</v>
      </c>
      <c r="D34" s="39" t="s">
        <v>118</v>
      </c>
      <c r="E34" s="55">
        <v>44824</v>
      </c>
      <c r="F34" s="25">
        <v>4655324</v>
      </c>
      <c r="G34" s="17"/>
      <c r="H34" s="18">
        <v>0</v>
      </c>
      <c r="I34" s="19">
        <f t="shared" si="0"/>
        <v>4655324</v>
      </c>
      <c r="J34" s="20" t="s">
        <v>14</v>
      </c>
    </row>
    <row r="35" spans="2:10" s="21" customFormat="1" ht="24.95" customHeight="1" x14ac:dyDescent="0.25">
      <c r="B35" s="38" t="s">
        <v>21</v>
      </c>
      <c r="C35" s="38" t="s">
        <v>22</v>
      </c>
      <c r="D35" s="39" t="s">
        <v>119</v>
      </c>
      <c r="E35" s="55">
        <v>44825</v>
      </c>
      <c r="F35" s="25">
        <v>16056427.539999999</v>
      </c>
      <c r="G35" s="17"/>
      <c r="H35" s="18">
        <v>0</v>
      </c>
      <c r="I35" s="19">
        <f t="shared" si="0"/>
        <v>16056427.539999999</v>
      </c>
      <c r="J35" s="20" t="s">
        <v>14</v>
      </c>
    </row>
    <row r="36" spans="2:10" s="21" customFormat="1" ht="24.95" customHeight="1" x14ac:dyDescent="0.25">
      <c r="B36" s="38" t="s">
        <v>21</v>
      </c>
      <c r="C36" s="38" t="s">
        <v>22</v>
      </c>
      <c r="D36" s="39" t="s">
        <v>120</v>
      </c>
      <c r="E36" s="55">
        <v>44831</v>
      </c>
      <c r="F36" s="25">
        <v>2559856</v>
      </c>
      <c r="G36" s="17"/>
      <c r="H36" s="18">
        <v>0</v>
      </c>
      <c r="I36" s="19">
        <f t="shared" si="0"/>
        <v>2559856</v>
      </c>
      <c r="J36" s="20" t="s">
        <v>14</v>
      </c>
    </row>
    <row r="37" spans="2:10" s="21" customFormat="1" ht="24.95" customHeight="1" x14ac:dyDescent="0.25">
      <c r="B37" s="38" t="s">
        <v>21</v>
      </c>
      <c r="C37" s="38" t="s">
        <v>22</v>
      </c>
      <c r="D37" s="39" t="s">
        <v>121</v>
      </c>
      <c r="E37" s="55">
        <v>44832</v>
      </c>
      <c r="F37" s="27">
        <v>19896764.640000001</v>
      </c>
      <c r="G37" s="26"/>
      <c r="H37" s="18">
        <v>0</v>
      </c>
      <c r="I37" s="19">
        <f t="shared" si="0"/>
        <v>19896764.640000001</v>
      </c>
      <c r="J37" s="20" t="s">
        <v>14</v>
      </c>
    </row>
    <row r="38" spans="2:10" s="21" customFormat="1" ht="24.95" customHeight="1" x14ac:dyDescent="0.25">
      <c r="B38" s="38" t="s">
        <v>23</v>
      </c>
      <c r="C38" s="38" t="s">
        <v>24</v>
      </c>
      <c r="D38" s="56" t="s">
        <v>122</v>
      </c>
      <c r="E38" s="55">
        <v>44809</v>
      </c>
      <c r="F38" s="27">
        <v>21813.08</v>
      </c>
      <c r="G38" s="26">
        <v>44823</v>
      </c>
      <c r="H38" s="18">
        <v>21813.08</v>
      </c>
      <c r="I38" s="19">
        <f t="shared" si="0"/>
        <v>0</v>
      </c>
      <c r="J38" s="20" t="s">
        <v>102</v>
      </c>
    </row>
    <row r="39" spans="2:10" s="21" customFormat="1" ht="24.95" customHeight="1" x14ac:dyDescent="0.25">
      <c r="B39" s="38" t="s">
        <v>23</v>
      </c>
      <c r="C39" s="38" t="s">
        <v>24</v>
      </c>
      <c r="D39" s="56" t="s">
        <v>123</v>
      </c>
      <c r="E39" s="55">
        <v>44809</v>
      </c>
      <c r="F39" s="27">
        <v>13955.47</v>
      </c>
      <c r="G39" s="26">
        <v>44818</v>
      </c>
      <c r="H39" s="18">
        <v>13955.47</v>
      </c>
      <c r="I39" s="19">
        <f t="shared" si="0"/>
        <v>0</v>
      </c>
      <c r="J39" s="20" t="s">
        <v>102</v>
      </c>
    </row>
    <row r="40" spans="2:10" s="21" customFormat="1" ht="24.95" customHeight="1" x14ac:dyDescent="0.25">
      <c r="B40" s="38" t="s">
        <v>23</v>
      </c>
      <c r="C40" s="38" t="s">
        <v>24</v>
      </c>
      <c r="D40" s="56" t="s">
        <v>124</v>
      </c>
      <c r="E40" s="55">
        <v>44809</v>
      </c>
      <c r="F40" s="27">
        <v>6938.21</v>
      </c>
      <c r="G40" s="26">
        <v>44818</v>
      </c>
      <c r="H40" s="18">
        <v>6938.21</v>
      </c>
      <c r="I40" s="19">
        <f t="shared" si="0"/>
        <v>0</v>
      </c>
      <c r="J40" s="20" t="s">
        <v>102</v>
      </c>
    </row>
    <row r="41" spans="2:10" s="21" customFormat="1" ht="24.95" customHeight="1" x14ac:dyDescent="0.25">
      <c r="B41" s="38" t="s">
        <v>23</v>
      </c>
      <c r="C41" s="38" t="s">
        <v>24</v>
      </c>
      <c r="D41" s="56" t="s">
        <v>125</v>
      </c>
      <c r="E41" s="55">
        <v>44811</v>
      </c>
      <c r="F41" s="27">
        <v>22767.42</v>
      </c>
      <c r="G41" s="26">
        <v>44818</v>
      </c>
      <c r="H41" s="18">
        <v>22767.42</v>
      </c>
      <c r="I41" s="19">
        <f t="shared" si="0"/>
        <v>0</v>
      </c>
      <c r="J41" s="20" t="s">
        <v>102</v>
      </c>
    </row>
    <row r="42" spans="2:10" s="21" customFormat="1" ht="24.95" customHeight="1" x14ac:dyDescent="0.25">
      <c r="B42" s="38" t="s">
        <v>23</v>
      </c>
      <c r="C42" s="38" t="s">
        <v>24</v>
      </c>
      <c r="D42" s="56" t="s">
        <v>126</v>
      </c>
      <c r="E42" s="55">
        <v>44811</v>
      </c>
      <c r="F42" s="27">
        <v>28753.3</v>
      </c>
      <c r="G42" s="26">
        <v>44818</v>
      </c>
      <c r="H42" s="18">
        <v>28753.3</v>
      </c>
      <c r="I42" s="19">
        <f t="shared" ref="I42:I73" si="1">+F42-H42</f>
        <v>0</v>
      </c>
      <c r="J42" s="20" t="s">
        <v>102</v>
      </c>
    </row>
    <row r="43" spans="2:10" s="21" customFormat="1" ht="24.95" customHeight="1" x14ac:dyDescent="0.25">
      <c r="B43" s="38" t="s">
        <v>23</v>
      </c>
      <c r="C43" s="38" t="s">
        <v>24</v>
      </c>
      <c r="D43" s="56" t="s">
        <v>127</v>
      </c>
      <c r="E43" s="55">
        <v>44811</v>
      </c>
      <c r="F43" s="27">
        <v>5834.05</v>
      </c>
      <c r="G43" s="26">
        <v>44818</v>
      </c>
      <c r="H43" s="18">
        <v>5834.05</v>
      </c>
      <c r="I43" s="19">
        <f t="shared" si="1"/>
        <v>0</v>
      </c>
      <c r="J43" s="20" t="s">
        <v>102</v>
      </c>
    </row>
    <row r="44" spans="2:10" s="21" customFormat="1" ht="24.95" customHeight="1" x14ac:dyDescent="0.25">
      <c r="B44" s="38" t="s">
        <v>23</v>
      </c>
      <c r="C44" s="38" t="s">
        <v>24</v>
      </c>
      <c r="D44" s="56" t="s">
        <v>128</v>
      </c>
      <c r="E44" s="55">
        <v>44826</v>
      </c>
      <c r="F44" s="27">
        <v>23298.31</v>
      </c>
      <c r="G44" s="26">
        <v>44833</v>
      </c>
      <c r="H44" s="18">
        <v>23298.31</v>
      </c>
      <c r="I44" s="19">
        <f t="shared" si="1"/>
        <v>0</v>
      </c>
      <c r="J44" s="20" t="s">
        <v>102</v>
      </c>
    </row>
    <row r="45" spans="2:10" s="21" customFormat="1" ht="24.95" customHeight="1" x14ac:dyDescent="0.25">
      <c r="B45" s="38" t="s">
        <v>23</v>
      </c>
      <c r="C45" s="38" t="s">
        <v>24</v>
      </c>
      <c r="D45" s="56" t="s">
        <v>129</v>
      </c>
      <c r="E45" s="55">
        <v>44809</v>
      </c>
      <c r="F45" s="27">
        <v>42145.34</v>
      </c>
      <c r="G45" s="35"/>
      <c r="H45" s="18">
        <v>0</v>
      </c>
      <c r="I45" s="19">
        <f t="shared" si="1"/>
        <v>42145.34</v>
      </c>
      <c r="J45" s="36" t="s">
        <v>14</v>
      </c>
    </row>
    <row r="46" spans="2:10" s="21" customFormat="1" ht="24.95" customHeight="1" x14ac:dyDescent="0.25">
      <c r="B46" s="38" t="s">
        <v>23</v>
      </c>
      <c r="C46" s="38" t="s">
        <v>24</v>
      </c>
      <c r="D46" s="56" t="s">
        <v>130</v>
      </c>
      <c r="E46" s="55">
        <v>44809</v>
      </c>
      <c r="F46" s="27">
        <v>8838.02</v>
      </c>
      <c r="G46" s="35"/>
      <c r="H46" s="18">
        <v>0</v>
      </c>
      <c r="I46" s="19">
        <f t="shared" si="1"/>
        <v>8838.02</v>
      </c>
      <c r="J46" s="36" t="s">
        <v>14</v>
      </c>
    </row>
    <row r="47" spans="2:10" s="21" customFormat="1" ht="24.95" customHeight="1" x14ac:dyDescent="0.25">
      <c r="B47" s="37" t="s">
        <v>69</v>
      </c>
      <c r="C47" s="37" t="s">
        <v>15</v>
      </c>
      <c r="D47" s="39" t="s">
        <v>70</v>
      </c>
      <c r="E47" s="48">
        <v>44796</v>
      </c>
      <c r="F47" s="25">
        <v>82600</v>
      </c>
      <c r="G47" s="26">
        <v>44813</v>
      </c>
      <c r="H47" s="18">
        <v>82600</v>
      </c>
      <c r="I47" s="19">
        <f t="shared" si="1"/>
        <v>0</v>
      </c>
      <c r="J47" s="36" t="s">
        <v>102</v>
      </c>
    </row>
    <row r="48" spans="2:10" s="21" customFormat="1" ht="24.95" customHeight="1" x14ac:dyDescent="0.25">
      <c r="B48" s="38" t="s">
        <v>131</v>
      </c>
      <c r="C48" s="38" t="s">
        <v>16</v>
      </c>
      <c r="D48" s="45" t="s">
        <v>132</v>
      </c>
      <c r="E48" s="46">
        <v>44813</v>
      </c>
      <c r="F48" s="24">
        <v>11100</v>
      </c>
      <c r="G48" s="26">
        <v>44825</v>
      </c>
      <c r="H48" s="18">
        <v>11100</v>
      </c>
      <c r="I48" s="19">
        <f t="shared" si="1"/>
        <v>0</v>
      </c>
      <c r="J48" s="36" t="s">
        <v>102</v>
      </c>
    </row>
    <row r="49" spans="2:10" s="21" customFormat="1" ht="24.95" customHeight="1" x14ac:dyDescent="0.25">
      <c r="B49" s="37" t="s">
        <v>133</v>
      </c>
      <c r="C49" s="37" t="s">
        <v>16</v>
      </c>
      <c r="D49" s="39" t="s">
        <v>134</v>
      </c>
      <c r="E49" s="48">
        <v>44769</v>
      </c>
      <c r="F49" s="25">
        <v>81862.5</v>
      </c>
      <c r="G49" s="26">
        <v>44806</v>
      </c>
      <c r="H49" s="18">
        <v>81862.5</v>
      </c>
      <c r="I49" s="19">
        <f t="shared" si="1"/>
        <v>0</v>
      </c>
      <c r="J49" s="36" t="s">
        <v>102</v>
      </c>
    </row>
    <row r="50" spans="2:10" s="21" customFormat="1" ht="24.95" customHeight="1" x14ac:dyDescent="0.25">
      <c r="B50" s="37" t="s">
        <v>71</v>
      </c>
      <c r="C50" s="45" t="s">
        <v>16</v>
      </c>
      <c r="D50" s="39" t="s">
        <v>72</v>
      </c>
      <c r="E50" s="48">
        <v>44796</v>
      </c>
      <c r="F50" s="25">
        <v>299999.99</v>
      </c>
      <c r="G50" s="26">
        <v>44806</v>
      </c>
      <c r="H50" s="18">
        <v>299999.99</v>
      </c>
      <c r="I50" s="19">
        <f t="shared" si="1"/>
        <v>0</v>
      </c>
      <c r="J50" s="36" t="s">
        <v>102</v>
      </c>
    </row>
    <row r="51" spans="2:10" s="21" customFormat="1" ht="24.95" customHeight="1" x14ac:dyDescent="0.25">
      <c r="B51" s="37" t="s">
        <v>135</v>
      </c>
      <c r="C51" s="37" t="s">
        <v>85</v>
      </c>
      <c r="D51" s="39" t="s">
        <v>136</v>
      </c>
      <c r="E51" s="48">
        <v>44816</v>
      </c>
      <c r="F51" s="25">
        <v>20178</v>
      </c>
      <c r="G51" s="26">
        <v>44834</v>
      </c>
      <c r="H51" s="18">
        <v>20178</v>
      </c>
      <c r="I51" s="19">
        <f t="shared" si="1"/>
        <v>0</v>
      </c>
      <c r="J51" s="36" t="s">
        <v>102</v>
      </c>
    </row>
    <row r="52" spans="2:10" s="21" customFormat="1" ht="24.95" customHeight="1" x14ac:dyDescent="0.25">
      <c r="B52" s="37" t="s">
        <v>137</v>
      </c>
      <c r="C52" s="37" t="s">
        <v>138</v>
      </c>
      <c r="D52" s="39" t="s">
        <v>72</v>
      </c>
      <c r="E52" s="48">
        <v>44760</v>
      </c>
      <c r="F52" s="25">
        <v>32203.200000000001</v>
      </c>
      <c r="G52" s="26">
        <v>44805</v>
      </c>
      <c r="H52" s="25">
        <v>32203.200000000001</v>
      </c>
      <c r="I52" s="19">
        <f t="shared" si="1"/>
        <v>0</v>
      </c>
      <c r="J52" s="36" t="s">
        <v>102</v>
      </c>
    </row>
    <row r="53" spans="2:10" s="21" customFormat="1" ht="24.95" customHeight="1" x14ac:dyDescent="0.25">
      <c r="B53" s="37" t="s">
        <v>139</v>
      </c>
      <c r="C53" s="37" t="s">
        <v>140</v>
      </c>
      <c r="D53" s="39" t="s">
        <v>74</v>
      </c>
      <c r="E53" s="48">
        <v>44812</v>
      </c>
      <c r="F53" s="25">
        <v>136762</v>
      </c>
      <c r="G53" s="33"/>
      <c r="H53" s="18">
        <v>0</v>
      </c>
      <c r="I53" s="19">
        <f t="shared" si="1"/>
        <v>136762</v>
      </c>
      <c r="J53" s="36" t="s">
        <v>14</v>
      </c>
    </row>
    <row r="54" spans="2:10" s="21" customFormat="1" ht="24.95" customHeight="1" x14ac:dyDescent="0.25">
      <c r="B54" s="37" t="s">
        <v>26</v>
      </c>
      <c r="C54" s="37" t="s">
        <v>27</v>
      </c>
      <c r="D54" s="39" t="s">
        <v>75</v>
      </c>
      <c r="E54" s="48">
        <v>44796</v>
      </c>
      <c r="F54" s="25">
        <v>8614</v>
      </c>
      <c r="G54" s="26">
        <v>44809</v>
      </c>
      <c r="H54" s="18">
        <v>8614</v>
      </c>
      <c r="I54" s="19">
        <f t="shared" si="1"/>
        <v>0</v>
      </c>
      <c r="J54" s="36" t="s">
        <v>14</v>
      </c>
    </row>
    <row r="55" spans="2:10" s="21" customFormat="1" ht="24.95" customHeight="1" x14ac:dyDescent="0.25">
      <c r="B55" s="37" t="s">
        <v>141</v>
      </c>
      <c r="C55" s="37" t="s">
        <v>142</v>
      </c>
      <c r="D55" s="39" t="s">
        <v>143</v>
      </c>
      <c r="E55" s="48">
        <v>44824</v>
      </c>
      <c r="F55" s="25">
        <v>158548.34</v>
      </c>
      <c r="G55" s="31"/>
      <c r="H55" s="18">
        <v>0</v>
      </c>
      <c r="I55" s="19">
        <f t="shared" si="1"/>
        <v>158548.34</v>
      </c>
      <c r="J55" s="36" t="s">
        <v>14</v>
      </c>
    </row>
    <row r="56" spans="2:10" s="21" customFormat="1" ht="24.95" customHeight="1" x14ac:dyDescent="0.25">
      <c r="B56" s="37" t="s">
        <v>144</v>
      </c>
      <c r="C56" s="37" t="s">
        <v>16</v>
      </c>
      <c r="D56" s="39" t="s">
        <v>145</v>
      </c>
      <c r="E56" s="48">
        <v>44805</v>
      </c>
      <c r="F56" s="25">
        <v>35000</v>
      </c>
      <c r="G56" s="29"/>
      <c r="H56" s="18">
        <v>0</v>
      </c>
      <c r="I56" s="19">
        <f t="shared" si="1"/>
        <v>35000</v>
      </c>
      <c r="J56" s="36" t="s">
        <v>14</v>
      </c>
    </row>
    <row r="57" spans="2:10" s="21" customFormat="1" ht="24.95" customHeight="1" x14ac:dyDescent="0.25">
      <c r="B57" s="37" t="s">
        <v>146</v>
      </c>
      <c r="C57" s="37" t="s">
        <v>16</v>
      </c>
      <c r="D57" s="39" t="s">
        <v>147</v>
      </c>
      <c r="E57" s="48">
        <v>44805</v>
      </c>
      <c r="F57" s="25">
        <v>47200</v>
      </c>
      <c r="G57" s="35"/>
      <c r="H57" s="18">
        <v>0</v>
      </c>
      <c r="I57" s="19">
        <f t="shared" si="1"/>
        <v>47200</v>
      </c>
      <c r="J57" s="36" t="s">
        <v>14</v>
      </c>
    </row>
    <row r="58" spans="2:10" s="21" customFormat="1" ht="24.95" customHeight="1" x14ac:dyDescent="0.25">
      <c r="B58" s="37" t="s">
        <v>28</v>
      </c>
      <c r="C58" s="37" t="s">
        <v>29</v>
      </c>
      <c r="D58" s="39" t="s">
        <v>148</v>
      </c>
      <c r="E58" s="48">
        <v>44809</v>
      </c>
      <c r="F58" s="25">
        <v>87550</v>
      </c>
      <c r="G58" s="26">
        <v>44820</v>
      </c>
      <c r="H58" s="18">
        <v>87550</v>
      </c>
      <c r="I58" s="19">
        <f t="shared" si="1"/>
        <v>0</v>
      </c>
      <c r="J58" s="32" t="s">
        <v>102</v>
      </c>
    </row>
    <row r="59" spans="2:10" s="21" customFormat="1" ht="24.95" customHeight="1" x14ac:dyDescent="0.25">
      <c r="B59" s="37" t="s">
        <v>28</v>
      </c>
      <c r="C59" s="37" t="s">
        <v>29</v>
      </c>
      <c r="D59" s="39" t="s">
        <v>149</v>
      </c>
      <c r="E59" s="48">
        <v>44809</v>
      </c>
      <c r="F59" s="25">
        <v>5650</v>
      </c>
      <c r="G59" s="26">
        <v>44820</v>
      </c>
      <c r="H59" s="18">
        <v>5650</v>
      </c>
      <c r="I59" s="19">
        <f t="shared" si="1"/>
        <v>0</v>
      </c>
      <c r="J59" s="32" t="s">
        <v>102</v>
      </c>
    </row>
    <row r="60" spans="2:10" s="21" customFormat="1" ht="24.95" customHeight="1" x14ac:dyDescent="0.25">
      <c r="B60" s="37" t="s">
        <v>28</v>
      </c>
      <c r="C60" s="37" t="s">
        <v>29</v>
      </c>
      <c r="D60" s="39" t="s">
        <v>150</v>
      </c>
      <c r="E60" s="48">
        <v>44809</v>
      </c>
      <c r="F60" s="25">
        <v>850</v>
      </c>
      <c r="G60" s="26">
        <v>44820</v>
      </c>
      <c r="H60" s="18">
        <v>850</v>
      </c>
      <c r="I60" s="19">
        <f t="shared" si="1"/>
        <v>0</v>
      </c>
      <c r="J60" s="32" t="s">
        <v>102</v>
      </c>
    </row>
    <row r="61" spans="2:10" s="21" customFormat="1" ht="24.95" customHeight="1" x14ac:dyDescent="0.25">
      <c r="B61" s="37" t="s">
        <v>28</v>
      </c>
      <c r="C61" s="37" t="s">
        <v>29</v>
      </c>
      <c r="D61" s="39" t="s">
        <v>151</v>
      </c>
      <c r="E61" s="48">
        <v>44809</v>
      </c>
      <c r="F61" s="25">
        <v>752</v>
      </c>
      <c r="G61" s="26">
        <v>44820</v>
      </c>
      <c r="H61" s="18">
        <v>752</v>
      </c>
      <c r="I61" s="19">
        <f t="shared" si="1"/>
        <v>0</v>
      </c>
      <c r="J61" s="32" t="s">
        <v>102</v>
      </c>
    </row>
    <row r="62" spans="2:10" s="21" customFormat="1" ht="24.95" customHeight="1" x14ac:dyDescent="0.25">
      <c r="B62" s="37" t="s">
        <v>28</v>
      </c>
      <c r="C62" s="37" t="s">
        <v>29</v>
      </c>
      <c r="D62" s="39" t="s">
        <v>152</v>
      </c>
      <c r="E62" s="48">
        <v>44809</v>
      </c>
      <c r="F62" s="25">
        <v>3149</v>
      </c>
      <c r="G62" s="26">
        <v>44820</v>
      </c>
      <c r="H62" s="18">
        <v>3149</v>
      </c>
      <c r="I62" s="19">
        <f t="shared" si="1"/>
        <v>0</v>
      </c>
      <c r="J62" s="32" t="s">
        <v>102</v>
      </c>
    </row>
    <row r="63" spans="2:10" s="21" customFormat="1" ht="24.95" customHeight="1" x14ac:dyDescent="0.25">
      <c r="B63" s="37" t="s">
        <v>30</v>
      </c>
      <c r="C63" s="37" t="s">
        <v>31</v>
      </c>
      <c r="D63" s="39" t="s">
        <v>153</v>
      </c>
      <c r="E63" s="48">
        <v>44816</v>
      </c>
      <c r="F63" s="25">
        <v>444695.55</v>
      </c>
      <c r="G63" s="26">
        <v>44826</v>
      </c>
      <c r="H63" s="18">
        <v>444695.55</v>
      </c>
      <c r="I63" s="19">
        <f t="shared" si="1"/>
        <v>0</v>
      </c>
      <c r="J63" s="32" t="s">
        <v>102</v>
      </c>
    </row>
    <row r="64" spans="2:10" s="21" customFormat="1" ht="24.95" customHeight="1" x14ac:dyDescent="0.25">
      <c r="B64" s="37" t="s">
        <v>154</v>
      </c>
      <c r="C64" s="38" t="s">
        <v>155</v>
      </c>
      <c r="D64" s="39" t="s">
        <v>156</v>
      </c>
      <c r="E64" s="55">
        <v>44805</v>
      </c>
      <c r="F64" s="28">
        <v>8496</v>
      </c>
      <c r="G64" s="26"/>
      <c r="H64" s="18">
        <v>0</v>
      </c>
      <c r="I64" s="19">
        <f t="shared" si="1"/>
        <v>8496</v>
      </c>
      <c r="J64" s="20" t="s">
        <v>14</v>
      </c>
    </row>
    <row r="65" spans="2:10" s="21" customFormat="1" ht="24.95" customHeight="1" x14ac:dyDescent="0.25">
      <c r="B65" s="37" t="s">
        <v>157</v>
      </c>
      <c r="C65" s="38" t="s">
        <v>142</v>
      </c>
      <c r="D65" s="39" t="s">
        <v>158</v>
      </c>
      <c r="E65" s="55">
        <v>44816</v>
      </c>
      <c r="F65" s="28">
        <v>5900</v>
      </c>
      <c r="G65" s="26">
        <v>44834</v>
      </c>
      <c r="H65" s="18">
        <v>5900</v>
      </c>
      <c r="I65" s="19">
        <f t="shared" si="1"/>
        <v>0</v>
      </c>
      <c r="J65" s="20" t="s">
        <v>102</v>
      </c>
    </row>
    <row r="66" spans="2:10" s="21" customFormat="1" ht="24.95" customHeight="1" x14ac:dyDescent="0.25">
      <c r="B66" s="37" t="s">
        <v>76</v>
      </c>
      <c r="C66" s="38" t="s">
        <v>73</v>
      </c>
      <c r="D66" s="39" t="s">
        <v>77</v>
      </c>
      <c r="E66" s="55">
        <v>44775</v>
      </c>
      <c r="F66" s="28">
        <v>8496</v>
      </c>
      <c r="G66" s="61">
        <v>44810</v>
      </c>
      <c r="H66" s="18">
        <v>8496</v>
      </c>
      <c r="I66" s="19">
        <f t="shared" si="1"/>
        <v>0</v>
      </c>
      <c r="J66" s="20" t="s">
        <v>102</v>
      </c>
    </row>
    <row r="67" spans="2:10" s="21" customFormat="1" ht="24.95" customHeight="1" x14ac:dyDescent="0.25">
      <c r="B67" s="37" t="s">
        <v>76</v>
      </c>
      <c r="C67" s="38" t="s">
        <v>73</v>
      </c>
      <c r="D67" s="39" t="s">
        <v>78</v>
      </c>
      <c r="E67" s="55">
        <v>44775</v>
      </c>
      <c r="F67" s="28">
        <v>18290</v>
      </c>
      <c r="G67" s="62">
        <v>44810</v>
      </c>
      <c r="H67" s="18">
        <v>18290</v>
      </c>
      <c r="I67" s="19">
        <f t="shared" si="1"/>
        <v>0</v>
      </c>
      <c r="J67" s="20" t="s">
        <v>102</v>
      </c>
    </row>
    <row r="68" spans="2:10" s="21" customFormat="1" ht="24.95" customHeight="1" x14ac:dyDescent="0.25">
      <c r="B68" s="37" t="s">
        <v>76</v>
      </c>
      <c r="C68" s="38" t="s">
        <v>73</v>
      </c>
      <c r="D68" s="39" t="s">
        <v>79</v>
      </c>
      <c r="E68" s="55">
        <v>44775</v>
      </c>
      <c r="F68" s="28">
        <v>8496</v>
      </c>
      <c r="G68" s="26">
        <v>44810</v>
      </c>
      <c r="H68" s="18">
        <v>8496</v>
      </c>
      <c r="I68" s="19">
        <f t="shared" si="1"/>
        <v>0</v>
      </c>
      <c r="J68" s="20" t="s">
        <v>102</v>
      </c>
    </row>
    <row r="69" spans="2:10" s="21" customFormat="1" ht="24.95" customHeight="1" x14ac:dyDescent="0.25">
      <c r="B69" s="37" t="s">
        <v>76</v>
      </c>
      <c r="C69" s="38" t="s">
        <v>73</v>
      </c>
      <c r="D69" s="39" t="s">
        <v>80</v>
      </c>
      <c r="E69" s="55">
        <v>44775</v>
      </c>
      <c r="F69" s="28">
        <v>8496</v>
      </c>
      <c r="G69" s="26">
        <v>44810</v>
      </c>
      <c r="H69" s="18">
        <v>8496</v>
      </c>
      <c r="I69" s="19">
        <f t="shared" si="1"/>
        <v>0</v>
      </c>
      <c r="J69" s="20" t="s">
        <v>102</v>
      </c>
    </row>
    <row r="70" spans="2:10" s="21" customFormat="1" ht="24.95" customHeight="1" x14ac:dyDescent="0.25">
      <c r="B70" s="37" t="s">
        <v>76</v>
      </c>
      <c r="C70" s="38" t="s">
        <v>73</v>
      </c>
      <c r="D70" s="39" t="s">
        <v>81</v>
      </c>
      <c r="E70" s="55">
        <v>44775</v>
      </c>
      <c r="F70" s="28">
        <v>8496</v>
      </c>
      <c r="G70" s="26">
        <v>44810</v>
      </c>
      <c r="H70" s="18">
        <v>8496</v>
      </c>
      <c r="I70" s="19">
        <f t="shared" si="1"/>
        <v>0</v>
      </c>
      <c r="J70" s="20" t="s">
        <v>102</v>
      </c>
    </row>
    <row r="71" spans="2:10" s="21" customFormat="1" ht="24.95" customHeight="1" x14ac:dyDescent="0.25">
      <c r="B71" s="37" t="s">
        <v>76</v>
      </c>
      <c r="C71" s="38" t="s">
        <v>73</v>
      </c>
      <c r="D71" s="39" t="s">
        <v>82</v>
      </c>
      <c r="E71" s="55">
        <v>44776</v>
      </c>
      <c r="F71" s="28">
        <v>67968</v>
      </c>
      <c r="G71" s="26">
        <v>44810</v>
      </c>
      <c r="H71" s="18">
        <v>67968</v>
      </c>
      <c r="I71" s="19">
        <f t="shared" si="1"/>
        <v>0</v>
      </c>
      <c r="J71" s="20" t="s">
        <v>102</v>
      </c>
    </row>
    <row r="72" spans="2:10" s="21" customFormat="1" ht="24.95" customHeight="1" x14ac:dyDescent="0.25">
      <c r="B72" s="37" t="s">
        <v>76</v>
      </c>
      <c r="C72" s="38" t="s">
        <v>73</v>
      </c>
      <c r="D72" s="39" t="s">
        <v>83</v>
      </c>
      <c r="E72" s="55">
        <v>44783</v>
      </c>
      <c r="F72" s="28">
        <v>8496</v>
      </c>
      <c r="G72" s="26">
        <v>44810</v>
      </c>
      <c r="H72" s="18">
        <v>8496</v>
      </c>
      <c r="I72" s="19">
        <f t="shared" si="1"/>
        <v>0</v>
      </c>
      <c r="J72" s="20" t="s">
        <v>102</v>
      </c>
    </row>
    <row r="73" spans="2:10" s="21" customFormat="1" ht="24.95" customHeight="1" x14ac:dyDescent="0.25">
      <c r="B73" s="37" t="s">
        <v>84</v>
      </c>
      <c r="C73" s="38" t="s">
        <v>159</v>
      </c>
      <c r="D73" s="39" t="s">
        <v>86</v>
      </c>
      <c r="E73" s="55">
        <v>44782</v>
      </c>
      <c r="F73" s="28">
        <v>105905.12</v>
      </c>
      <c r="G73" s="26">
        <v>44805</v>
      </c>
      <c r="H73" s="18">
        <v>105905.12</v>
      </c>
      <c r="I73" s="19">
        <f t="shared" si="1"/>
        <v>0</v>
      </c>
      <c r="J73" s="32" t="s">
        <v>102</v>
      </c>
    </row>
    <row r="74" spans="2:10" s="21" customFormat="1" ht="24.95" customHeight="1" x14ac:dyDescent="0.25">
      <c r="B74" s="37" t="s">
        <v>160</v>
      </c>
      <c r="C74" s="38" t="s">
        <v>161</v>
      </c>
      <c r="D74" s="39" t="s">
        <v>162</v>
      </c>
      <c r="E74" s="55">
        <v>44816</v>
      </c>
      <c r="F74" s="28">
        <v>5900.01</v>
      </c>
      <c r="G74" s="26">
        <v>44820</v>
      </c>
      <c r="H74" s="18">
        <v>5900.01</v>
      </c>
      <c r="I74" s="19">
        <f t="shared" ref="I74:I105" si="2">+F74-H74</f>
        <v>0</v>
      </c>
      <c r="J74" s="32" t="s">
        <v>102</v>
      </c>
    </row>
    <row r="75" spans="2:10" s="21" customFormat="1" ht="24.95" customHeight="1" x14ac:dyDescent="0.25">
      <c r="B75" s="37" t="s">
        <v>163</v>
      </c>
      <c r="C75" s="38" t="s">
        <v>16</v>
      </c>
      <c r="D75" s="39" t="s">
        <v>164</v>
      </c>
      <c r="E75" s="55">
        <v>44824</v>
      </c>
      <c r="F75" s="28">
        <v>39999.99</v>
      </c>
      <c r="G75" s="17"/>
      <c r="H75" s="18">
        <v>0</v>
      </c>
      <c r="I75" s="19">
        <f t="shared" si="2"/>
        <v>39999.99</v>
      </c>
      <c r="J75" s="32" t="s">
        <v>14</v>
      </c>
    </row>
    <row r="76" spans="2:10" s="21" customFormat="1" ht="24.95" customHeight="1" x14ac:dyDescent="0.25">
      <c r="B76" s="45" t="s">
        <v>165</v>
      </c>
      <c r="C76" s="57" t="s">
        <v>166</v>
      </c>
      <c r="D76" s="39" t="s">
        <v>167</v>
      </c>
      <c r="E76" s="46">
        <v>44743</v>
      </c>
      <c r="F76" s="28">
        <v>40000</v>
      </c>
      <c r="G76" s="26">
        <v>44805</v>
      </c>
      <c r="H76" s="18">
        <v>40000</v>
      </c>
      <c r="I76" s="19">
        <f t="shared" si="2"/>
        <v>0</v>
      </c>
      <c r="J76" s="32" t="s">
        <v>102</v>
      </c>
    </row>
    <row r="77" spans="2:10" s="21" customFormat="1" ht="24.95" customHeight="1" x14ac:dyDescent="0.25">
      <c r="B77" s="45" t="s">
        <v>165</v>
      </c>
      <c r="C77" s="57" t="s">
        <v>166</v>
      </c>
      <c r="D77" s="39" t="s">
        <v>168</v>
      </c>
      <c r="E77" s="46">
        <v>44743</v>
      </c>
      <c r="F77" s="28">
        <v>702987.5</v>
      </c>
      <c r="G77" s="26">
        <v>44805</v>
      </c>
      <c r="H77" s="18">
        <v>702987.5</v>
      </c>
      <c r="I77" s="19">
        <f t="shared" si="2"/>
        <v>0</v>
      </c>
      <c r="J77" s="32" t="s">
        <v>102</v>
      </c>
    </row>
    <row r="78" spans="2:10" s="21" customFormat="1" ht="24.95" customHeight="1" x14ac:dyDescent="0.25">
      <c r="B78" s="45" t="s">
        <v>32</v>
      </c>
      <c r="C78" s="57" t="s">
        <v>33</v>
      </c>
      <c r="D78" s="39" t="s">
        <v>169</v>
      </c>
      <c r="E78" s="46">
        <v>44816</v>
      </c>
      <c r="F78" s="28">
        <v>194818</v>
      </c>
      <c r="G78" s="26">
        <v>44103</v>
      </c>
      <c r="H78" s="18">
        <v>194818</v>
      </c>
      <c r="I78" s="19">
        <f t="shared" si="2"/>
        <v>0</v>
      </c>
      <c r="J78" s="32" t="s">
        <v>102</v>
      </c>
    </row>
    <row r="79" spans="2:10" s="21" customFormat="1" ht="24.95" customHeight="1" x14ac:dyDescent="0.25">
      <c r="B79" s="37" t="s">
        <v>170</v>
      </c>
      <c r="C79" s="38" t="s">
        <v>171</v>
      </c>
      <c r="D79" s="39" t="s">
        <v>172</v>
      </c>
      <c r="E79" s="55">
        <v>44809</v>
      </c>
      <c r="F79" s="25">
        <v>29170</v>
      </c>
      <c r="G79" s="17"/>
      <c r="H79" s="18">
        <v>0</v>
      </c>
      <c r="I79" s="19">
        <f t="shared" si="2"/>
        <v>29170</v>
      </c>
      <c r="J79" s="32" t="s">
        <v>14</v>
      </c>
    </row>
    <row r="80" spans="2:10" s="21" customFormat="1" ht="24.95" customHeight="1" x14ac:dyDescent="0.25">
      <c r="B80" s="45" t="s">
        <v>173</v>
      </c>
      <c r="C80" s="45" t="s">
        <v>142</v>
      </c>
      <c r="D80" s="45" t="s">
        <v>174</v>
      </c>
      <c r="E80" s="46">
        <v>44826</v>
      </c>
      <c r="F80" s="16">
        <v>39430.019999999997</v>
      </c>
      <c r="G80" s="17"/>
      <c r="H80" s="18">
        <v>0</v>
      </c>
      <c r="I80" s="19">
        <f t="shared" si="2"/>
        <v>39430.019999999997</v>
      </c>
      <c r="J80" s="32" t="s">
        <v>14</v>
      </c>
    </row>
    <row r="81" spans="2:10" s="21" customFormat="1" ht="24.95" customHeight="1" x14ac:dyDescent="0.25">
      <c r="B81" s="38" t="s">
        <v>99</v>
      </c>
      <c r="C81" s="38" t="s">
        <v>100</v>
      </c>
      <c r="D81" s="38" t="s">
        <v>175</v>
      </c>
      <c r="E81" s="55">
        <v>44834</v>
      </c>
      <c r="F81" s="24">
        <v>1235000</v>
      </c>
      <c r="G81" s="26"/>
      <c r="H81" s="18">
        <v>0</v>
      </c>
      <c r="I81" s="19">
        <f t="shared" si="2"/>
        <v>1235000</v>
      </c>
      <c r="J81" s="32" t="s">
        <v>14</v>
      </c>
    </row>
    <row r="82" spans="2:10" s="21" customFormat="1" ht="24.95" customHeight="1" x14ac:dyDescent="0.25">
      <c r="B82" s="37" t="s">
        <v>176</v>
      </c>
      <c r="C82" s="38" t="s">
        <v>34</v>
      </c>
      <c r="D82" s="39" t="s">
        <v>177</v>
      </c>
      <c r="E82" s="40">
        <v>44811</v>
      </c>
      <c r="F82" s="25">
        <v>120000</v>
      </c>
      <c r="G82" s="26"/>
      <c r="H82" s="18">
        <v>0</v>
      </c>
      <c r="I82" s="19">
        <f t="shared" si="2"/>
        <v>120000</v>
      </c>
      <c r="J82" s="32" t="s">
        <v>14</v>
      </c>
    </row>
    <row r="83" spans="2:10" s="21" customFormat="1" ht="24.95" customHeight="1" x14ac:dyDescent="0.25">
      <c r="B83" s="37" t="s">
        <v>176</v>
      </c>
      <c r="C83" s="38" t="s">
        <v>34</v>
      </c>
      <c r="D83" s="39" t="s">
        <v>178</v>
      </c>
      <c r="E83" s="40">
        <v>44811</v>
      </c>
      <c r="F83" s="25">
        <v>200000</v>
      </c>
      <c r="G83" s="26">
        <v>44818</v>
      </c>
      <c r="H83" s="18">
        <v>200000</v>
      </c>
      <c r="I83" s="19">
        <f t="shared" si="2"/>
        <v>0</v>
      </c>
      <c r="J83" s="20" t="s">
        <v>102</v>
      </c>
    </row>
    <row r="84" spans="2:10" s="21" customFormat="1" ht="24.95" customHeight="1" x14ac:dyDescent="0.25">
      <c r="B84" s="37" t="s">
        <v>179</v>
      </c>
      <c r="C84" s="38" t="s">
        <v>180</v>
      </c>
      <c r="D84" s="39" t="s">
        <v>181</v>
      </c>
      <c r="E84" s="40">
        <v>44805</v>
      </c>
      <c r="F84" s="25">
        <v>6761258.4000000004</v>
      </c>
      <c r="G84" s="26"/>
      <c r="H84" s="18">
        <v>0</v>
      </c>
      <c r="I84" s="19">
        <f t="shared" si="2"/>
        <v>6761258.4000000004</v>
      </c>
      <c r="J84" s="20" t="s">
        <v>14</v>
      </c>
    </row>
    <row r="85" spans="2:10" s="21" customFormat="1" ht="24.95" customHeight="1" x14ac:dyDescent="0.25">
      <c r="B85" s="45" t="s">
        <v>87</v>
      </c>
      <c r="C85" s="45" t="s">
        <v>16</v>
      </c>
      <c r="D85" s="38" t="s">
        <v>88</v>
      </c>
      <c r="E85" s="46">
        <v>44798</v>
      </c>
      <c r="F85" s="16">
        <v>25000</v>
      </c>
      <c r="G85" s="26">
        <v>44809</v>
      </c>
      <c r="H85" s="18">
        <v>25000</v>
      </c>
      <c r="I85" s="19">
        <f t="shared" si="2"/>
        <v>0</v>
      </c>
      <c r="J85" s="20" t="s">
        <v>102</v>
      </c>
    </row>
    <row r="86" spans="2:10" s="21" customFormat="1" ht="24.95" customHeight="1" x14ac:dyDescent="0.25">
      <c r="B86" s="58" t="s">
        <v>182</v>
      </c>
      <c r="C86" s="52" t="s">
        <v>16</v>
      </c>
      <c r="D86" s="39" t="s">
        <v>183</v>
      </c>
      <c r="E86" s="40">
        <v>44813</v>
      </c>
      <c r="F86" s="59">
        <v>12975</v>
      </c>
      <c r="G86" s="26">
        <v>44826</v>
      </c>
      <c r="H86" s="18">
        <v>12975</v>
      </c>
      <c r="I86" s="19">
        <f t="shared" si="2"/>
        <v>0</v>
      </c>
      <c r="J86" s="20" t="s">
        <v>102</v>
      </c>
    </row>
    <row r="87" spans="2:10" s="21" customFormat="1" ht="24.95" customHeight="1" x14ac:dyDescent="0.25">
      <c r="B87" s="58" t="s">
        <v>184</v>
      </c>
      <c r="C87" s="52" t="s">
        <v>16</v>
      </c>
      <c r="D87" s="53" t="s">
        <v>185</v>
      </c>
      <c r="E87" s="60">
        <v>44805</v>
      </c>
      <c r="F87" s="59">
        <v>40000</v>
      </c>
      <c r="G87" s="26"/>
      <c r="H87" s="18">
        <v>0</v>
      </c>
      <c r="I87" s="19">
        <f t="shared" si="2"/>
        <v>40000</v>
      </c>
      <c r="J87" s="32" t="s">
        <v>14</v>
      </c>
    </row>
    <row r="88" spans="2:10" s="21" customFormat="1" ht="24.95" customHeight="1" x14ac:dyDescent="0.25">
      <c r="B88" s="58" t="s">
        <v>186</v>
      </c>
      <c r="C88" s="52" t="s">
        <v>16</v>
      </c>
      <c r="D88" s="39" t="s">
        <v>187</v>
      </c>
      <c r="E88" s="40">
        <v>44810</v>
      </c>
      <c r="F88" s="59">
        <v>630739.5</v>
      </c>
      <c r="G88" s="26"/>
      <c r="H88" s="18">
        <v>0</v>
      </c>
      <c r="I88" s="19">
        <f t="shared" si="2"/>
        <v>630739.5</v>
      </c>
      <c r="J88" s="32" t="s">
        <v>14</v>
      </c>
    </row>
    <row r="89" spans="2:10" s="21" customFormat="1" ht="24.95" customHeight="1" x14ac:dyDescent="0.25">
      <c r="B89" s="38" t="s">
        <v>35</v>
      </c>
      <c r="C89" s="38" t="s">
        <v>24</v>
      </c>
      <c r="D89" s="38" t="s">
        <v>188</v>
      </c>
      <c r="E89" s="48">
        <v>44806</v>
      </c>
      <c r="F89" s="25">
        <v>10509.6</v>
      </c>
      <c r="G89" s="26">
        <v>44818</v>
      </c>
      <c r="H89" s="18">
        <v>10509.6</v>
      </c>
      <c r="I89" s="19">
        <f t="shared" si="2"/>
        <v>0</v>
      </c>
      <c r="J89" s="20" t="s">
        <v>102</v>
      </c>
    </row>
    <row r="90" spans="2:10" s="21" customFormat="1" ht="24.95" customHeight="1" x14ac:dyDescent="0.25">
      <c r="B90" s="38" t="s">
        <v>35</v>
      </c>
      <c r="C90" s="38" t="s">
        <v>24</v>
      </c>
      <c r="D90" s="38" t="s">
        <v>189</v>
      </c>
      <c r="E90" s="48">
        <v>44806</v>
      </c>
      <c r="F90" s="25">
        <v>15003.26</v>
      </c>
      <c r="G90" s="26">
        <v>44818</v>
      </c>
      <c r="H90" s="18">
        <v>15003.26</v>
      </c>
      <c r="I90" s="19">
        <f t="shared" si="2"/>
        <v>0</v>
      </c>
      <c r="J90" s="20" t="s">
        <v>102</v>
      </c>
    </row>
    <row r="91" spans="2:10" s="21" customFormat="1" ht="24.95" customHeight="1" x14ac:dyDescent="0.25">
      <c r="B91" s="38" t="s">
        <v>35</v>
      </c>
      <c r="C91" s="38" t="s">
        <v>24</v>
      </c>
      <c r="D91" s="38" t="s">
        <v>190</v>
      </c>
      <c r="E91" s="55">
        <v>44806</v>
      </c>
      <c r="F91" s="24">
        <v>17089.61</v>
      </c>
      <c r="G91" s="26">
        <v>44818</v>
      </c>
      <c r="H91" s="18">
        <v>17089.61</v>
      </c>
      <c r="I91" s="19">
        <f t="shared" si="2"/>
        <v>0</v>
      </c>
      <c r="J91" s="20" t="s">
        <v>102</v>
      </c>
    </row>
    <row r="92" spans="2:10" s="21" customFormat="1" ht="24.95" customHeight="1" x14ac:dyDescent="0.25">
      <c r="B92" s="38" t="s">
        <v>35</v>
      </c>
      <c r="C92" s="38" t="s">
        <v>24</v>
      </c>
      <c r="D92" s="38" t="s">
        <v>191</v>
      </c>
      <c r="E92" s="55">
        <v>44806</v>
      </c>
      <c r="F92" s="24">
        <v>18780.080000000002</v>
      </c>
      <c r="G92" s="26">
        <v>44818</v>
      </c>
      <c r="H92" s="18">
        <v>18780.080000000002</v>
      </c>
      <c r="I92" s="19">
        <f t="shared" si="2"/>
        <v>0</v>
      </c>
      <c r="J92" s="20" t="s">
        <v>102</v>
      </c>
    </row>
    <row r="93" spans="2:10" s="21" customFormat="1" ht="24.95" customHeight="1" x14ac:dyDescent="0.25">
      <c r="B93" s="38" t="s">
        <v>35</v>
      </c>
      <c r="C93" s="38" t="s">
        <v>24</v>
      </c>
      <c r="D93" s="38" t="s">
        <v>192</v>
      </c>
      <c r="E93" s="55">
        <v>44820</v>
      </c>
      <c r="F93" s="24">
        <v>21377.41</v>
      </c>
      <c r="G93" s="26">
        <v>44833</v>
      </c>
      <c r="H93" s="18">
        <v>21377.41</v>
      </c>
      <c r="I93" s="19">
        <f t="shared" si="2"/>
        <v>0</v>
      </c>
      <c r="J93" s="20" t="s">
        <v>102</v>
      </c>
    </row>
    <row r="94" spans="2:10" s="21" customFormat="1" ht="24.95" customHeight="1" x14ac:dyDescent="0.25">
      <c r="B94" s="38" t="s">
        <v>35</v>
      </c>
      <c r="C94" s="38" t="s">
        <v>24</v>
      </c>
      <c r="D94" s="38" t="s">
        <v>193</v>
      </c>
      <c r="E94" s="55">
        <v>44811</v>
      </c>
      <c r="F94" s="24">
        <v>29311.74</v>
      </c>
      <c r="G94" s="35"/>
      <c r="H94" s="18">
        <v>0</v>
      </c>
      <c r="I94" s="19">
        <f t="shared" si="2"/>
        <v>29311.74</v>
      </c>
      <c r="J94" s="20" t="s">
        <v>14</v>
      </c>
    </row>
    <row r="95" spans="2:10" s="21" customFormat="1" ht="24.95" customHeight="1" x14ac:dyDescent="0.25">
      <c r="B95" s="38" t="s">
        <v>35</v>
      </c>
      <c r="C95" s="38" t="s">
        <v>24</v>
      </c>
      <c r="D95" s="38" t="s">
        <v>194</v>
      </c>
      <c r="E95" s="55">
        <v>44810</v>
      </c>
      <c r="F95" s="24">
        <v>15689.49</v>
      </c>
      <c r="G95" s="17"/>
      <c r="H95" s="18">
        <v>0</v>
      </c>
      <c r="I95" s="19">
        <f t="shared" si="2"/>
        <v>15689.49</v>
      </c>
      <c r="J95" s="20" t="s">
        <v>14</v>
      </c>
    </row>
    <row r="96" spans="2:10" s="21" customFormat="1" ht="24.95" customHeight="1" x14ac:dyDescent="0.25">
      <c r="B96" s="38" t="s">
        <v>35</v>
      </c>
      <c r="C96" s="38" t="s">
        <v>24</v>
      </c>
      <c r="D96" s="38" t="s">
        <v>195</v>
      </c>
      <c r="E96" s="55">
        <v>44825</v>
      </c>
      <c r="F96" s="24">
        <v>18301.38</v>
      </c>
      <c r="G96" s="17"/>
      <c r="H96" s="18">
        <v>0</v>
      </c>
      <c r="I96" s="19">
        <f t="shared" si="2"/>
        <v>18301.38</v>
      </c>
      <c r="J96" s="20" t="s">
        <v>14</v>
      </c>
    </row>
    <row r="97" spans="2:10" s="21" customFormat="1" ht="24.95" customHeight="1" x14ac:dyDescent="0.25">
      <c r="B97" s="38" t="s">
        <v>35</v>
      </c>
      <c r="C97" s="38" t="s">
        <v>24</v>
      </c>
      <c r="D97" s="38" t="s">
        <v>196</v>
      </c>
      <c r="E97" s="55">
        <v>44827</v>
      </c>
      <c r="F97" s="24">
        <v>17457.759999999998</v>
      </c>
      <c r="G97" s="17"/>
      <c r="H97" s="18">
        <v>0</v>
      </c>
      <c r="I97" s="19">
        <f t="shared" si="2"/>
        <v>17457.759999999998</v>
      </c>
      <c r="J97" s="20" t="s">
        <v>14</v>
      </c>
    </row>
    <row r="98" spans="2:10" s="21" customFormat="1" ht="24.95" customHeight="1" x14ac:dyDescent="0.25">
      <c r="B98" s="37" t="s">
        <v>89</v>
      </c>
      <c r="C98" s="38" t="s">
        <v>56</v>
      </c>
      <c r="D98" s="39" t="s">
        <v>90</v>
      </c>
      <c r="E98" s="40">
        <v>44778</v>
      </c>
      <c r="F98" s="25">
        <v>298909.34000000003</v>
      </c>
      <c r="G98" s="26">
        <v>44811</v>
      </c>
      <c r="H98" s="18">
        <v>298909.34000000003</v>
      </c>
      <c r="I98" s="19">
        <f t="shared" si="2"/>
        <v>0</v>
      </c>
      <c r="J98" s="20" t="s">
        <v>102</v>
      </c>
    </row>
    <row r="99" spans="2:10" s="21" customFormat="1" ht="24.95" customHeight="1" x14ac:dyDescent="0.25">
      <c r="B99" s="37" t="s">
        <v>89</v>
      </c>
      <c r="C99" s="38" t="s">
        <v>56</v>
      </c>
      <c r="D99" s="39" t="s">
        <v>91</v>
      </c>
      <c r="E99" s="40">
        <v>44778</v>
      </c>
      <c r="F99" s="25">
        <v>94284.6</v>
      </c>
      <c r="G99" s="26">
        <v>44811</v>
      </c>
      <c r="H99" s="18">
        <v>94284.6</v>
      </c>
      <c r="I99" s="19">
        <f t="shared" si="2"/>
        <v>0</v>
      </c>
      <c r="J99" s="20" t="s">
        <v>102</v>
      </c>
    </row>
    <row r="100" spans="2:10" s="21" customFormat="1" ht="24.95" customHeight="1" x14ac:dyDescent="0.25">
      <c r="B100" s="37" t="s">
        <v>89</v>
      </c>
      <c r="C100" s="38" t="s">
        <v>56</v>
      </c>
      <c r="D100" s="39" t="s">
        <v>92</v>
      </c>
      <c r="E100" s="40">
        <v>44778</v>
      </c>
      <c r="F100" s="25">
        <v>101935.48</v>
      </c>
      <c r="G100" s="26">
        <v>44811</v>
      </c>
      <c r="H100" s="18">
        <v>101935.48</v>
      </c>
      <c r="I100" s="19">
        <f t="shared" si="2"/>
        <v>0</v>
      </c>
      <c r="J100" s="20" t="s">
        <v>102</v>
      </c>
    </row>
    <row r="101" spans="2:10" s="21" customFormat="1" ht="24.95" customHeight="1" x14ac:dyDescent="0.25">
      <c r="B101" s="37" t="s">
        <v>89</v>
      </c>
      <c r="C101" s="38" t="s">
        <v>56</v>
      </c>
      <c r="D101" s="39" t="s">
        <v>93</v>
      </c>
      <c r="E101" s="40">
        <v>44778</v>
      </c>
      <c r="F101" s="25">
        <v>39613.78</v>
      </c>
      <c r="G101" s="26">
        <v>44811</v>
      </c>
      <c r="H101" s="18">
        <v>39613.78</v>
      </c>
      <c r="I101" s="19">
        <f t="shared" si="2"/>
        <v>0</v>
      </c>
      <c r="J101" s="20" t="s">
        <v>102</v>
      </c>
    </row>
    <row r="102" spans="2:10" s="21" customFormat="1" ht="24.95" customHeight="1" x14ac:dyDescent="0.25">
      <c r="B102" s="37" t="s">
        <v>89</v>
      </c>
      <c r="C102" s="38" t="s">
        <v>56</v>
      </c>
      <c r="D102" s="39" t="s">
        <v>94</v>
      </c>
      <c r="E102" s="40">
        <v>44778</v>
      </c>
      <c r="F102" s="25">
        <v>84602.32</v>
      </c>
      <c r="G102" s="26">
        <v>44811</v>
      </c>
      <c r="H102" s="18">
        <v>84602.32</v>
      </c>
      <c r="I102" s="19">
        <f t="shared" si="2"/>
        <v>0</v>
      </c>
      <c r="J102" s="20" t="s">
        <v>102</v>
      </c>
    </row>
    <row r="103" spans="2:10" s="21" customFormat="1" ht="24.95" customHeight="1" x14ac:dyDescent="0.25">
      <c r="B103" s="37" t="s">
        <v>89</v>
      </c>
      <c r="C103" s="38" t="s">
        <v>56</v>
      </c>
      <c r="D103" s="39" t="s">
        <v>95</v>
      </c>
      <c r="E103" s="40">
        <v>44778</v>
      </c>
      <c r="F103" s="25">
        <v>34474.29</v>
      </c>
      <c r="G103" s="26">
        <v>44811</v>
      </c>
      <c r="H103" s="18">
        <v>34474.29</v>
      </c>
      <c r="I103" s="19">
        <f t="shared" si="2"/>
        <v>0</v>
      </c>
      <c r="J103" s="20" t="s">
        <v>102</v>
      </c>
    </row>
    <row r="104" spans="2:10" s="21" customFormat="1" ht="24.95" customHeight="1" x14ac:dyDescent="0.25">
      <c r="B104" s="37" t="s">
        <v>89</v>
      </c>
      <c r="C104" s="38" t="s">
        <v>56</v>
      </c>
      <c r="D104" s="39" t="s">
        <v>96</v>
      </c>
      <c r="E104" s="40">
        <v>44778</v>
      </c>
      <c r="F104" s="25">
        <v>17964.150000000001</v>
      </c>
      <c r="G104" s="26">
        <v>44811</v>
      </c>
      <c r="H104" s="18">
        <v>17964.150000000001</v>
      </c>
      <c r="I104" s="19">
        <f t="shared" si="2"/>
        <v>0</v>
      </c>
      <c r="J104" s="20" t="s">
        <v>102</v>
      </c>
    </row>
    <row r="105" spans="2:10" s="21" customFormat="1" ht="24.95" customHeight="1" x14ac:dyDescent="0.25">
      <c r="B105" s="37" t="s">
        <v>197</v>
      </c>
      <c r="C105" s="38" t="s">
        <v>198</v>
      </c>
      <c r="D105" s="39" t="s">
        <v>199</v>
      </c>
      <c r="E105" s="40">
        <v>44747</v>
      </c>
      <c r="F105" s="25">
        <v>558460</v>
      </c>
      <c r="G105" s="26">
        <v>44806</v>
      </c>
      <c r="H105" s="18">
        <v>558460</v>
      </c>
      <c r="I105" s="19">
        <f t="shared" si="2"/>
        <v>0</v>
      </c>
      <c r="J105" s="20" t="s">
        <v>102</v>
      </c>
    </row>
    <row r="106" spans="2:10" s="21" customFormat="1" ht="24.95" customHeight="1" x14ac:dyDescent="0.25">
      <c r="B106" s="37" t="s">
        <v>197</v>
      </c>
      <c r="C106" s="38" t="s">
        <v>198</v>
      </c>
      <c r="D106" s="39" t="s">
        <v>200</v>
      </c>
      <c r="E106" s="40">
        <v>44805</v>
      </c>
      <c r="F106" s="25">
        <v>471659.85</v>
      </c>
      <c r="G106" s="26">
        <v>44811</v>
      </c>
      <c r="H106" s="18">
        <v>471659.85</v>
      </c>
      <c r="I106" s="19">
        <f t="shared" ref="I106:I120" si="3">+F106-H106</f>
        <v>0</v>
      </c>
      <c r="J106" s="20" t="s">
        <v>102</v>
      </c>
    </row>
    <row r="107" spans="2:10" s="21" customFormat="1" ht="24.95" customHeight="1" x14ac:dyDescent="0.25">
      <c r="B107" s="37" t="s">
        <v>197</v>
      </c>
      <c r="C107" s="38" t="s">
        <v>198</v>
      </c>
      <c r="D107" s="39" t="s">
        <v>201</v>
      </c>
      <c r="E107" s="40">
        <v>44805</v>
      </c>
      <c r="F107" s="25">
        <v>384999.8</v>
      </c>
      <c r="G107" s="26">
        <v>44820</v>
      </c>
      <c r="H107" s="18">
        <v>384999.8</v>
      </c>
      <c r="I107" s="19">
        <f t="shared" si="3"/>
        <v>0</v>
      </c>
      <c r="J107" s="20" t="s">
        <v>102</v>
      </c>
    </row>
    <row r="108" spans="2:10" s="21" customFormat="1" ht="24.95" customHeight="1" x14ac:dyDescent="0.25">
      <c r="B108" s="37" t="s">
        <v>36</v>
      </c>
      <c r="C108" s="38" t="s">
        <v>25</v>
      </c>
      <c r="D108" s="39" t="s">
        <v>202</v>
      </c>
      <c r="E108" s="40">
        <v>44774</v>
      </c>
      <c r="F108" s="25">
        <v>320126.74</v>
      </c>
      <c r="G108" s="26">
        <v>44811</v>
      </c>
      <c r="H108" s="18">
        <v>320126.74</v>
      </c>
      <c r="I108" s="19">
        <f t="shared" si="3"/>
        <v>0</v>
      </c>
      <c r="J108" s="20" t="s">
        <v>102</v>
      </c>
    </row>
    <row r="109" spans="2:10" s="21" customFormat="1" ht="24.95" customHeight="1" x14ac:dyDescent="0.25">
      <c r="B109" s="37" t="s">
        <v>36</v>
      </c>
      <c r="C109" s="38" t="s">
        <v>25</v>
      </c>
      <c r="D109" s="39" t="s">
        <v>203</v>
      </c>
      <c r="E109" s="40">
        <v>44774</v>
      </c>
      <c r="F109" s="25">
        <v>77296.86</v>
      </c>
      <c r="G109" s="26">
        <v>44811</v>
      </c>
      <c r="H109" s="18">
        <v>77296.86</v>
      </c>
      <c r="I109" s="19">
        <f t="shared" si="3"/>
        <v>0</v>
      </c>
      <c r="J109" s="20" t="s">
        <v>102</v>
      </c>
    </row>
    <row r="110" spans="2:10" s="21" customFormat="1" ht="24.95" customHeight="1" x14ac:dyDescent="0.25">
      <c r="B110" s="37" t="s">
        <v>36</v>
      </c>
      <c r="C110" s="38" t="s">
        <v>25</v>
      </c>
      <c r="D110" s="39" t="s">
        <v>204</v>
      </c>
      <c r="E110" s="40">
        <v>44774</v>
      </c>
      <c r="F110" s="25">
        <v>292288.58</v>
      </c>
      <c r="G110" s="26">
        <v>44811</v>
      </c>
      <c r="H110" s="18">
        <v>292288.58</v>
      </c>
      <c r="I110" s="19">
        <f t="shared" si="3"/>
        <v>0</v>
      </c>
      <c r="J110" s="20" t="s">
        <v>102</v>
      </c>
    </row>
    <row r="111" spans="2:10" s="21" customFormat="1" ht="24.95" customHeight="1" x14ac:dyDescent="0.25">
      <c r="B111" s="37" t="s">
        <v>36</v>
      </c>
      <c r="C111" s="38" t="s">
        <v>25</v>
      </c>
      <c r="D111" s="39" t="s">
        <v>205</v>
      </c>
      <c r="E111" s="40">
        <v>44774</v>
      </c>
      <c r="F111" s="25">
        <v>265061.51</v>
      </c>
      <c r="G111" s="26">
        <v>44811</v>
      </c>
      <c r="H111" s="18">
        <v>265061.51</v>
      </c>
      <c r="I111" s="19">
        <f t="shared" si="3"/>
        <v>0</v>
      </c>
      <c r="J111" s="20" t="s">
        <v>102</v>
      </c>
    </row>
    <row r="112" spans="2:10" s="21" customFormat="1" ht="24.95" customHeight="1" x14ac:dyDescent="0.25">
      <c r="B112" s="37" t="s">
        <v>36</v>
      </c>
      <c r="C112" s="38" t="s">
        <v>25</v>
      </c>
      <c r="D112" s="39" t="s">
        <v>206</v>
      </c>
      <c r="E112" s="40">
        <v>44805</v>
      </c>
      <c r="F112" s="25">
        <v>328399.55</v>
      </c>
      <c r="G112" s="26"/>
      <c r="H112" s="18"/>
      <c r="I112" s="19">
        <f t="shared" si="3"/>
        <v>328399.55</v>
      </c>
      <c r="J112" s="20" t="s">
        <v>14</v>
      </c>
    </row>
    <row r="113" spans="2:10" s="21" customFormat="1" ht="24.95" customHeight="1" x14ac:dyDescent="0.25">
      <c r="B113" s="37" t="s">
        <v>36</v>
      </c>
      <c r="C113" s="38" t="s">
        <v>25</v>
      </c>
      <c r="D113" s="39" t="s">
        <v>207</v>
      </c>
      <c r="E113" s="40">
        <v>44805</v>
      </c>
      <c r="F113" s="25">
        <v>293373.90999999997</v>
      </c>
      <c r="G113" s="26"/>
      <c r="H113" s="18"/>
      <c r="I113" s="19">
        <f t="shared" si="3"/>
        <v>293373.90999999997</v>
      </c>
      <c r="J113" s="20" t="s">
        <v>14</v>
      </c>
    </row>
    <row r="114" spans="2:10" s="21" customFormat="1" ht="24.95" customHeight="1" x14ac:dyDescent="0.25">
      <c r="B114" s="37" t="s">
        <v>36</v>
      </c>
      <c r="C114" s="38" t="s">
        <v>25</v>
      </c>
      <c r="D114" s="39" t="s">
        <v>208</v>
      </c>
      <c r="E114" s="40">
        <v>44805</v>
      </c>
      <c r="F114" s="25">
        <v>228296.86</v>
      </c>
      <c r="G114" s="26"/>
      <c r="H114" s="18"/>
      <c r="I114" s="19">
        <f t="shared" si="3"/>
        <v>228296.86</v>
      </c>
      <c r="J114" s="20" t="s">
        <v>14</v>
      </c>
    </row>
    <row r="115" spans="2:10" s="21" customFormat="1" ht="24.95" customHeight="1" x14ac:dyDescent="0.25">
      <c r="B115" s="37" t="s">
        <v>36</v>
      </c>
      <c r="C115" s="38" t="s">
        <v>25</v>
      </c>
      <c r="D115" s="39" t="s">
        <v>209</v>
      </c>
      <c r="E115" s="40">
        <v>44805</v>
      </c>
      <c r="F115" s="25">
        <v>129296.47</v>
      </c>
      <c r="G115" s="17"/>
      <c r="H115" s="18"/>
      <c r="I115" s="19">
        <f t="shared" si="3"/>
        <v>129296.47</v>
      </c>
      <c r="J115" s="20" t="s">
        <v>14</v>
      </c>
    </row>
    <row r="116" spans="2:10" s="21" customFormat="1" ht="24.95" customHeight="1" x14ac:dyDescent="0.25">
      <c r="B116" s="37" t="s">
        <v>36</v>
      </c>
      <c r="C116" s="38" t="s">
        <v>25</v>
      </c>
      <c r="D116" s="39" t="s">
        <v>210</v>
      </c>
      <c r="E116" s="40">
        <v>44819</v>
      </c>
      <c r="F116" s="25">
        <v>22160</v>
      </c>
      <c r="G116" s="26"/>
      <c r="H116" s="18"/>
      <c r="I116" s="19">
        <f t="shared" si="3"/>
        <v>22160</v>
      </c>
      <c r="J116" s="20" t="s">
        <v>14</v>
      </c>
    </row>
    <row r="117" spans="2:10" s="21" customFormat="1" ht="24.95" customHeight="1" x14ac:dyDescent="0.25">
      <c r="B117" s="37" t="s">
        <v>211</v>
      </c>
      <c r="C117" s="38" t="s">
        <v>212</v>
      </c>
      <c r="D117" s="39" t="s">
        <v>213</v>
      </c>
      <c r="E117" s="40">
        <v>44809</v>
      </c>
      <c r="F117" s="25">
        <v>730620.6</v>
      </c>
      <c r="G117" s="26">
        <v>44816</v>
      </c>
      <c r="H117" s="18">
        <v>730620.6</v>
      </c>
      <c r="I117" s="19">
        <f t="shared" si="3"/>
        <v>0</v>
      </c>
      <c r="J117" s="20" t="s">
        <v>102</v>
      </c>
    </row>
    <row r="118" spans="2:10" s="21" customFormat="1" ht="24.95" customHeight="1" x14ac:dyDescent="0.25">
      <c r="B118" s="39" t="s">
        <v>37</v>
      </c>
      <c r="C118" s="38" t="s">
        <v>16</v>
      </c>
      <c r="D118" s="39" t="s">
        <v>38</v>
      </c>
      <c r="E118" s="40">
        <v>44746</v>
      </c>
      <c r="F118" s="25">
        <v>100000</v>
      </c>
      <c r="G118" s="26">
        <v>44784</v>
      </c>
      <c r="H118" s="18">
        <v>100000</v>
      </c>
      <c r="I118" s="19">
        <f t="shared" si="3"/>
        <v>0</v>
      </c>
      <c r="J118" s="20" t="s">
        <v>102</v>
      </c>
    </row>
    <row r="119" spans="2:10" s="21" customFormat="1" ht="24.95" customHeight="1" x14ac:dyDescent="0.25">
      <c r="B119" s="45" t="s">
        <v>39</v>
      </c>
      <c r="C119" s="45" t="s">
        <v>40</v>
      </c>
      <c r="D119" s="45" t="s">
        <v>97</v>
      </c>
      <c r="E119" s="46">
        <v>44802</v>
      </c>
      <c r="F119" s="16">
        <v>531880.28</v>
      </c>
      <c r="G119" s="26">
        <v>44809</v>
      </c>
      <c r="H119" s="18">
        <v>531880.28</v>
      </c>
      <c r="I119" s="19">
        <f t="shared" si="3"/>
        <v>0</v>
      </c>
      <c r="J119" s="20" t="s">
        <v>102</v>
      </c>
    </row>
    <row r="120" spans="2:10" s="21" customFormat="1" ht="24.95" customHeight="1" x14ac:dyDescent="0.25">
      <c r="B120" s="45" t="s">
        <v>39</v>
      </c>
      <c r="C120" s="45" t="s">
        <v>40</v>
      </c>
      <c r="D120" s="45" t="s">
        <v>214</v>
      </c>
      <c r="E120" s="46">
        <v>44832</v>
      </c>
      <c r="F120" s="16">
        <v>551860.28</v>
      </c>
      <c r="G120" s="26"/>
      <c r="H120" s="18"/>
      <c r="I120" s="19">
        <f t="shared" si="3"/>
        <v>551860.28</v>
      </c>
      <c r="J120" s="20" t="s">
        <v>14</v>
      </c>
    </row>
    <row r="121" spans="2:10" s="2" customFormat="1" ht="15" customHeight="1" x14ac:dyDescent="0.25">
      <c r="B121" s="7" t="s">
        <v>9</v>
      </c>
      <c r="C121" s="7"/>
      <c r="D121" s="7"/>
      <c r="E121" s="7"/>
      <c r="F121" s="8">
        <f>SUM(F10:F120)</f>
        <v>114721950.50999996</v>
      </c>
      <c r="G121" s="8"/>
      <c r="H121" s="8">
        <f t="shared" ref="H121:I121" si="4">SUM(H10:H120)</f>
        <v>9939950.5399999991</v>
      </c>
      <c r="I121" s="8">
        <f t="shared" si="4"/>
        <v>104781999.96999998</v>
      </c>
      <c r="J121" s="63"/>
    </row>
    <row r="122" spans="2:10" ht="15.75" x14ac:dyDescent="0.25">
      <c r="B122" s="6"/>
      <c r="C122" s="6"/>
      <c r="D122" s="6"/>
      <c r="E122" s="6"/>
      <c r="F122" s="6"/>
      <c r="G122" s="6"/>
      <c r="H122" s="6"/>
      <c r="I122" s="6"/>
      <c r="J122" s="9"/>
    </row>
    <row r="123" spans="2:10" ht="15.75" x14ac:dyDescent="0.25">
      <c r="B123" s="6"/>
      <c r="C123" s="6"/>
      <c r="D123" s="6"/>
      <c r="E123" s="6"/>
      <c r="F123" s="6"/>
      <c r="G123" s="6"/>
      <c r="H123" s="6"/>
      <c r="I123" s="6"/>
      <c r="J123" s="15"/>
    </row>
    <row r="124" spans="2:10" ht="15.75" x14ac:dyDescent="0.25">
      <c r="B124" s="6"/>
      <c r="C124" s="6"/>
      <c r="D124" s="6"/>
      <c r="E124" s="6"/>
      <c r="F124" s="6"/>
      <c r="G124" s="6"/>
      <c r="H124" s="6"/>
      <c r="I124" s="6"/>
      <c r="J124" s="15"/>
    </row>
    <row r="125" spans="2:10" ht="15.75" x14ac:dyDescent="0.25">
      <c r="B125" s="64"/>
      <c r="C125" s="64"/>
      <c r="D125" s="4"/>
      <c r="E125" s="4"/>
      <c r="F125" s="4"/>
      <c r="G125" s="4"/>
      <c r="H125" s="64"/>
      <c r="I125" s="64"/>
      <c r="J125" s="64"/>
    </row>
    <row r="126" spans="2:10" ht="15.75" x14ac:dyDescent="0.25">
      <c r="B126" s="64"/>
      <c r="C126" s="64"/>
      <c r="D126" s="4"/>
      <c r="E126" s="4"/>
      <c r="F126" s="4"/>
      <c r="G126" s="4"/>
      <c r="H126" s="64"/>
      <c r="I126" s="64"/>
      <c r="J126" s="64"/>
    </row>
    <row r="127" spans="2:10" ht="15.75" x14ac:dyDescent="0.25">
      <c r="B127" s="64" t="s">
        <v>12</v>
      </c>
      <c r="C127" s="64"/>
      <c r="D127" s="4"/>
      <c r="E127" s="4"/>
      <c r="F127" s="6"/>
      <c r="G127" s="6"/>
      <c r="H127" s="64" t="s">
        <v>42</v>
      </c>
      <c r="I127" s="64"/>
      <c r="J127" s="64"/>
    </row>
    <row r="128" spans="2:10" ht="15.75" x14ac:dyDescent="0.25">
      <c r="B128" s="67" t="s">
        <v>43</v>
      </c>
      <c r="C128" s="67"/>
      <c r="D128" s="5"/>
      <c r="E128" s="5"/>
      <c r="F128" s="5"/>
      <c r="G128" s="5"/>
      <c r="H128" s="67" t="s">
        <v>44</v>
      </c>
      <c r="I128" s="67"/>
      <c r="J128" s="67"/>
    </row>
    <row r="129" spans="2:10" ht="15.75" x14ac:dyDescent="0.25">
      <c r="B129" s="64" t="s">
        <v>41</v>
      </c>
      <c r="C129" s="64"/>
      <c r="D129" s="4"/>
      <c r="E129" s="4"/>
      <c r="F129" s="4"/>
      <c r="G129" s="4"/>
      <c r="H129" s="64" t="s">
        <v>11</v>
      </c>
      <c r="I129" s="64"/>
      <c r="J129" s="64"/>
    </row>
    <row r="130" spans="2:10" ht="15.75" x14ac:dyDescent="0.25">
      <c r="B130" s="67"/>
      <c r="C130" s="67"/>
      <c r="D130" s="67"/>
      <c r="E130" s="67"/>
      <c r="F130" s="67"/>
      <c r="G130" s="67"/>
      <c r="H130" s="67"/>
      <c r="I130" s="67"/>
      <c r="J130" s="67"/>
    </row>
    <row r="131" spans="2:10" ht="15.75" x14ac:dyDescent="0.25">
      <c r="B131" s="64"/>
      <c r="C131" s="64"/>
      <c r="D131" s="64"/>
      <c r="E131" s="64"/>
      <c r="F131" s="64"/>
      <c r="G131" s="64"/>
      <c r="H131" s="64"/>
      <c r="I131" s="64"/>
      <c r="J131" s="64"/>
    </row>
    <row r="132" spans="2:10" ht="15.75" x14ac:dyDescent="0.25">
      <c r="B132" s="64"/>
      <c r="C132" s="64"/>
      <c r="D132" s="64"/>
      <c r="E132" s="64"/>
      <c r="F132" s="64"/>
      <c r="G132" s="64"/>
      <c r="H132" s="64"/>
      <c r="I132" s="64"/>
      <c r="J132" s="64"/>
    </row>
    <row r="133" spans="2:10" ht="15.75" x14ac:dyDescent="0.25">
      <c r="B133" s="64"/>
      <c r="C133" s="64"/>
      <c r="D133" s="64"/>
      <c r="E133" s="64"/>
      <c r="F133" s="64"/>
      <c r="G133" s="64"/>
      <c r="H133" s="64"/>
      <c r="I133" s="64"/>
      <c r="J133" s="64"/>
    </row>
    <row r="134" spans="2:10" x14ac:dyDescent="0.25">
      <c r="H134" s="3"/>
    </row>
  </sheetData>
  <sortState ref="B12:J112">
    <sortCondition ref="B12"/>
  </sortState>
  <mergeCells count="16">
    <mergeCell ref="B133:J133"/>
    <mergeCell ref="B6:J6"/>
    <mergeCell ref="B7:J7"/>
    <mergeCell ref="B125:C125"/>
    <mergeCell ref="H125:J125"/>
    <mergeCell ref="B128:C128"/>
    <mergeCell ref="H128:J128"/>
    <mergeCell ref="B129:C129"/>
    <mergeCell ref="H129:J129"/>
    <mergeCell ref="B130:J130"/>
    <mergeCell ref="B131:J131"/>
    <mergeCell ref="B132:J132"/>
    <mergeCell ref="B126:C126"/>
    <mergeCell ref="B127:C127"/>
    <mergeCell ref="H126:J126"/>
    <mergeCell ref="H127:J127"/>
  </mergeCells>
  <phoneticPr fontId="3" type="noConversion"/>
  <pageMargins left="0.27559055118110237" right="0.70866141732283472" top="0.19685039370078741" bottom="0.6692913385826772" header="0.19685039370078741" footer="0.31496062992125984"/>
  <pageSetup paperSize="5" scale="64" orientation="landscape" r:id="rId1"/>
  <rowBreaks count="2" manualBreakCount="2">
    <brk id="71" min="1" max="9" man="1"/>
    <brk id="106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CXC</vt:lpstr>
      <vt:lpstr>'REPORTE DE CXC'!Área_de_impresión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Cecilia Guzman</cp:lastModifiedBy>
  <cp:lastPrinted>2022-10-19T14:56:38Z</cp:lastPrinted>
  <dcterms:created xsi:type="dcterms:W3CDTF">2021-12-06T11:44:16Z</dcterms:created>
  <dcterms:modified xsi:type="dcterms:W3CDTF">2025-06-13T18:04:04Z</dcterms:modified>
</cp:coreProperties>
</file>