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Escaner Contabilidad\REPORTES ACCESO A LA INFORMACION PUBLICA\2023\MARZO\"/>
    </mc:Choice>
  </mc:AlternateContent>
  <bookViews>
    <workbookView xWindow="0" yWindow="0" windowWidth="28800" windowHeight="11910" tabRatio="599"/>
  </bookViews>
  <sheets>
    <sheet name="REPORTE DE CXC" sheetId="1" r:id="rId1"/>
  </sheets>
  <definedNames>
    <definedName name="_xlnm.Print_Area" localSheetId="0">'REPORTE DE CXC'!$B$1:$J$119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8" i="1" l="1"/>
  <c r="I109" i="1"/>
  <c r="I110" i="1"/>
  <c r="I111" i="1"/>
  <c r="H112" i="1"/>
  <c r="I97" i="1"/>
  <c r="I98" i="1"/>
  <c r="I99" i="1"/>
  <c r="I96" i="1"/>
  <c r="I95" i="1"/>
  <c r="I85" i="1"/>
  <c r="I86" i="1"/>
  <c r="I87" i="1"/>
  <c r="I88" i="1"/>
  <c r="I89" i="1"/>
  <c r="I90" i="1"/>
  <c r="I91" i="1"/>
  <c r="I92" i="1"/>
  <c r="I93" i="1"/>
  <c r="I94" i="1"/>
  <c r="I74" i="1"/>
  <c r="I75" i="1"/>
  <c r="I76" i="1"/>
  <c r="I77" i="1"/>
  <c r="I78" i="1"/>
  <c r="I79" i="1"/>
  <c r="I80" i="1"/>
  <c r="I81" i="1"/>
  <c r="I82" i="1"/>
  <c r="I83" i="1"/>
  <c r="I84" i="1"/>
  <c r="I66" i="1"/>
  <c r="I67" i="1"/>
  <c r="I68" i="1"/>
  <c r="I69" i="1"/>
  <c r="I70" i="1"/>
  <c r="I71" i="1"/>
  <c r="I72" i="1"/>
  <c r="I73" i="1"/>
  <c r="I65" i="1"/>
  <c r="I53" i="1"/>
  <c r="I51" i="1"/>
  <c r="I52" i="1"/>
  <c r="I54" i="1"/>
  <c r="I55" i="1"/>
  <c r="I56" i="1"/>
  <c r="I57" i="1"/>
  <c r="I58" i="1"/>
  <c r="I59" i="1"/>
  <c r="I60" i="1"/>
  <c r="I61" i="1"/>
  <c r="I62" i="1"/>
  <c r="I63" i="1"/>
  <c r="I64" i="1"/>
  <c r="I100" i="1"/>
  <c r="I101" i="1"/>
  <c r="I102" i="1"/>
  <c r="I103" i="1"/>
  <c r="I104" i="1"/>
  <c r="I105" i="1"/>
  <c r="I106" i="1"/>
  <c r="I107" i="1"/>
  <c r="I50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23" i="1"/>
  <c r="F112" i="1" l="1"/>
  <c r="I11" i="1" l="1"/>
  <c r="I18" i="1"/>
  <c r="I16" i="1"/>
  <c r="I21" i="1"/>
  <c r="I12" i="1" l="1"/>
  <c r="I14" i="1"/>
  <c r="I17" i="1"/>
  <c r="I15" i="1"/>
  <c r="I19" i="1"/>
  <c r="I20" i="1"/>
  <c r="I22" i="1"/>
  <c r="I10" i="1" l="1"/>
  <c r="I13" i="1" l="1"/>
  <c r="I112" i="1" s="1"/>
</calcChain>
</file>

<file path=xl/sharedStrings.xml><?xml version="1.0" encoding="utf-8"?>
<sst xmlns="http://schemas.openxmlformats.org/spreadsheetml/2006/main" count="426" uniqueCount="186">
  <si>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</si>
  <si>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</si>
  <si>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</si>
  <si>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</si>
  <si>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</si>
  <si>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</si>
  <si>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</si>
  <si>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</si>
  <si>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ESTADO (COMPLETADO,  PENDIENTE O ATRASADO</t>
  </si>
  <si>
    <t>TOTAL EN RD$</t>
  </si>
  <si>
    <t>FECHA FIN DE FACTURA</t>
  </si>
  <si>
    <t xml:space="preserve">    Enc. Div. Contabilidad</t>
  </si>
  <si>
    <t>Preparado por:</t>
  </si>
  <si>
    <t>Contadora Div.Contabilidad</t>
  </si>
  <si>
    <t>Revisado por:</t>
  </si>
  <si>
    <t>Lic. Julianny Acevedo</t>
  </si>
  <si>
    <t>Lic. Benigno Barias</t>
  </si>
  <si>
    <t>MOVIMIENTO DE CUENTAS POR PAGAR A PROVEEDORES  AL 31 DE MARZO 2023</t>
  </si>
  <si>
    <t>ALIMENTARY LAND JAGD</t>
  </si>
  <si>
    <t>ALIMENTOS PARA PERSONAS</t>
  </si>
  <si>
    <t>B1500000017</t>
  </si>
  <si>
    <t>SALDA</t>
  </si>
  <si>
    <t xml:space="preserve">ANGEL NICOLA MEJIA </t>
  </si>
  <si>
    <t>SERVICIOS JURIDICOS</t>
  </si>
  <si>
    <t>B1500000151</t>
  </si>
  <si>
    <t>ALONZO JESUS SANTANA</t>
  </si>
  <si>
    <t>ALQUILER DE EDIFICIO</t>
  </si>
  <si>
    <t xml:space="preserve">BRAIN GENERAL SERVICES </t>
  </si>
  <si>
    <t xml:space="preserve">MATERIALES DE LIMPIEZA </t>
  </si>
  <si>
    <t>B1500000028</t>
  </si>
  <si>
    <t>CASA  DOÑA MARCIA</t>
  </si>
  <si>
    <t>B1500000325</t>
  </si>
  <si>
    <t>COLEGIO MEDICO DOMINICANA</t>
  </si>
  <si>
    <t>SERVICIOS MEDICOS</t>
  </si>
  <si>
    <t>B1500000210</t>
  </si>
  <si>
    <t>B1500000211</t>
  </si>
  <si>
    <t>PENDIENTE</t>
  </si>
  <si>
    <t>COLUMBUS NETWORKS DOM</t>
  </si>
  <si>
    <t>SERVICIOS INTERNET</t>
  </si>
  <si>
    <t>B1500004293</t>
  </si>
  <si>
    <t>COMERCIAL YAELYS SRL</t>
  </si>
  <si>
    <t>B1500000339</t>
  </si>
  <si>
    <t>B1500000375</t>
  </si>
  <si>
    <t>COMERCIALES GABO,SRL</t>
  </si>
  <si>
    <t>ALQUILER DE TIERRA</t>
  </si>
  <si>
    <t>B1500000059</t>
  </si>
  <si>
    <t>B1500000061</t>
  </si>
  <si>
    <t>CONSORCIO DE TARJETA</t>
  </si>
  <si>
    <t>RECARGA PEAJE</t>
  </si>
  <si>
    <t>B1500007325</t>
  </si>
  <si>
    <t>CONSULADO DE NEW YORK</t>
  </si>
  <si>
    <t>OTROS SERVICIOS TECNICOS</t>
  </si>
  <si>
    <t>B1700000058</t>
  </si>
  <si>
    <t>B1700000064</t>
  </si>
  <si>
    <t>B1700000066</t>
  </si>
  <si>
    <t>B1700000067</t>
  </si>
  <si>
    <t>CONSULADO MADRID,ESPAÑA</t>
  </si>
  <si>
    <t>B1700000060</t>
  </si>
  <si>
    <t>B1700000061</t>
  </si>
  <si>
    <t>B1700000062</t>
  </si>
  <si>
    <t>B1700000063</t>
  </si>
  <si>
    <t>B1700000065</t>
  </si>
  <si>
    <t>DKOLOR</t>
  </si>
  <si>
    <t>OFIC.1166</t>
  </si>
  <si>
    <t>OFIC.1167</t>
  </si>
  <si>
    <t>OFIC.1168</t>
  </si>
  <si>
    <t>OFIC.1169</t>
  </si>
  <si>
    <t>OFIC.1170</t>
  </si>
  <si>
    <t>OFIC.1171</t>
  </si>
  <si>
    <t>OFIC.1172</t>
  </si>
  <si>
    <t>OFIC.1173</t>
  </si>
  <si>
    <t>OFIC.1174</t>
  </si>
  <si>
    <t>OFIC.1175</t>
  </si>
  <si>
    <t>OFIC.1176</t>
  </si>
  <si>
    <t>OFIC.1177</t>
  </si>
  <si>
    <t>OFIC.1178</t>
  </si>
  <si>
    <t>OFIC.1179</t>
  </si>
  <si>
    <t>OFIC.1180</t>
  </si>
  <si>
    <t>OFIC.1181</t>
  </si>
  <si>
    <t>DR.PRIM PUJAL NOLASCO</t>
  </si>
  <si>
    <t>B1500000021</t>
  </si>
  <si>
    <t>B1500000023</t>
  </si>
  <si>
    <t xml:space="preserve">DRA.HERMEGILDA DEL ROSARIO </t>
  </si>
  <si>
    <t>B1500000141</t>
  </si>
  <si>
    <t>B1500000142</t>
  </si>
  <si>
    <t>B1500000144</t>
  </si>
  <si>
    <t>EDITORA EL NUEVO DIARIO</t>
  </si>
  <si>
    <t>LIBROS REVISTAS Y PERIODICOS</t>
  </si>
  <si>
    <t>B1500004689</t>
  </si>
  <si>
    <t>B1500004735</t>
  </si>
  <si>
    <t>B1500004765</t>
  </si>
  <si>
    <t xml:space="preserve">EDITORA HOY C. POR A. </t>
  </si>
  <si>
    <t>PUBLICIDAD Y PROPAGANDA</t>
  </si>
  <si>
    <t>B1500006109</t>
  </si>
  <si>
    <t>B1500006142</t>
  </si>
  <si>
    <t>B1500006147</t>
  </si>
  <si>
    <t xml:space="preserve">EDITORA LISTIN DIARIO </t>
  </si>
  <si>
    <t>B1500008055</t>
  </si>
  <si>
    <t>B1500008200</t>
  </si>
  <si>
    <t>B1500008099</t>
  </si>
  <si>
    <t>EMJHOMY SERVICIOS SRL</t>
  </si>
  <si>
    <t>FUMIGACION DE LOS  EDIFICIOS</t>
  </si>
  <si>
    <t>B1500000187</t>
  </si>
  <si>
    <t>ESPATIMP SRL</t>
  </si>
  <si>
    <t>RELOJ PONCHE</t>
  </si>
  <si>
    <t>B1500000190</t>
  </si>
  <si>
    <t xml:space="preserve">GEDESCO </t>
  </si>
  <si>
    <t xml:space="preserve">DISCO DURO </t>
  </si>
  <si>
    <t>B1500000208</t>
  </si>
  <si>
    <t>GRUPO ALASKA,S.A</t>
  </si>
  <si>
    <t>B1500002383</t>
  </si>
  <si>
    <t>B1500002384</t>
  </si>
  <si>
    <t>B1500002386</t>
  </si>
  <si>
    <t>B1500002387</t>
  </si>
  <si>
    <t>B1500002388</t>
  </si>
  <si>
    <t>B1500002389</t>
  </si>
  <si>
    <t>B1500002390</t>
  </si>
  <si>
    <t>B1500002392</t>
  </si>
  <si>
    <t>B1500002404</t>
  </si>
  <si>
    <t>B1500002405</t>
  </si>
  <si>
    <t>B1500002406</t>
  </si>
  <si>
    <t>B1500002407</t>
  </si>
  <si>
    <t>B1500008257</t>
  </si>
  <si>
    <t>B1500008258</t>
  </si>
  <si>
    <t>B1500008259</t>
  </si>
  <si>
    <t>B1500008260</t>
  </si>
  <si>
    <t>B1500008261</t>
  </si>
  <si>
    <t xml:space="preserve">GRUPO BRIZATLANTICA </t>
  </si>
  <si>
    <t>ADQUISICION DE INSUMOS</t>
  </si>
  <si>
    <t>B1500000200</t>
  </si>
  <si>
    <t>GRUPO FARSANA</t>
  </si>
  <si>
    <t>B1500000030</t>
  </si>
  <si>
    <t>GRUPO UNZOE SRL</t>
  </si>
  <si>
    <t>ALQUILER DE PLANTA ELECTRICAS</t>
  </si>
  <si>
    <t>B1500000114</t>
  </si>
  <si>
    <t>GTG INDUSTRIAL</t>
  </si>
  <si>
    <t>B1500003057</t>
  </si>
  <si>
    <t>B1500003136</t>
  </si>
  <si>
    <t>B1500003138</t>
  </si>
  <si>
    <t>HORIZON MOBILE SRL</t>
  </si>
  <si>
    <t>B1500000015</t>
  </si>
  <si>
    <t>INFINITO RENT-A-CAR</t>
  </si>
  <si>
    <t>ALQUILER Y RENTA DE VEHICULO</t>
  </si>
  <si>
    <t>B1500000052</t>
  </si>
  <si>
    <t>INCOELC,SRL</t>
  </si>
  <si>
    <t>ALQUILER DE EQUIPO DE TRANSPORTE</t>
  </si>
  <si>
    <t>B1500000109</t>
  </si>
  <si>
    <t>LACHMONT GROUP SRL</t>
  </si>
  <si>
    <t xml:space="preserve">BRILLADOS DE PISOS </t>
  </si>
  <si>
    <t>B1500000101</t>
  </si>
  <si>
    <t>LEJA MOVIL SRL</t>
  </si>
  <si>
    <t>B1500000207</t>
  </si>
  <si>
    <t>B1500000240</t>
  </si>
  <si>
    <t>MANATECH GROUP</t>
  </si>
  <si>
    <t>LICENCIAS INFORMATICAS</t>
  </si>
  <si>
    <t>B1500000156</t>
  </si>
  <si>
    <t>B1500000158</t>
  </si>
  <si>
    <t>MILENA TOURS</t>
  </si>
  <si>
    <t>EVENTOS GENERALES</t>
  </si>
  <si>
    <t>B1500005162</t>
  </si>
  <si>
    <t>B1500005188</t>
  </si>
  <si>
    <t>NUEVA EDITORA LA INFORMACION</t>
  </si>
  <si>
    <t>B1500001489</t>
  </si>
  <si>
    <t>OFFICEMATE,SRL</t>
  </si>
  <si>
    <t>MATERIALES IMPRESOS</t>
  </si>
  <si>
    <t>MATERIALES DE OFICINA</t>
  </si>
  <si>
    <t>B1500000189</t>
  </si>
  <si>
    <t>OGTIC</t>
  </si>
  <si>
    <t>B1500002061</t>
  </si>
  <si>
    <t>B1500002134</t>
  </si>
  <si>
    <t>B1500002149</t>
  </si>
  <si>
    <t>PRODUCTOS VERDES FRESHLIFE</t>
  </si>
  <si>
    <t>CHALECOS REFLECTIVOS</t>
  </si>
  <si>
    <t>B1500000016</t>
  </si>
  <si>
    <t>PUBLICACIONES AHORA</t>
  </si>
  <si>
    <t>B1500003253</t>
  </si>
  <si>
    <t>B1500003302</t>
  </si>
  <si>
    <t xml:space="preserve">SERVICIO ELECTROMECANICO </t>
  </si>
  <si>
    <t>MOTOR DE ARANQUE</t>
  </si>
  <si>
    <t>MANTENIMIENTO GENERADOR</t>
  </si>
  <si>
    <t>B1500000053</t>
  </si>
  <si>
    <t xml:space="preserve">TONER DEPOT INTERNATIONAL </t>
  </si>
  <si>
    <t>TINTA EPSON</t>
  </si>
  <si>
    <t>B1500006017</t>
  </si>
  <si>
    <t>TULIO SALVADOR CASTAÑOS</t>
  </si>
  <si>
    <t>B1500000039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</si>
</sst>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43" fontId="7" fillId="0" borderId="2" xfId="0" applyNumberFormat="1" applyFont="1" applyBorder="1" applyAlignment="1"/>
    <xf numFmtId="43" fontId="7" fillId="0" borderId="2" xfId="0" applyNumberFormat="1" applyFont="1" applyBorder="1" applyAlignment="1">
      <alignment horizontal="center"/>
    </xf>
    <xf numFmtId="0" fontId="7" fillId="0" borderId="0" xfId="0" applyFont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5" fillId="0" borderId="0" xfId="0" applyNumberFormat="1" applyFont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0" xfId="0" applyFont="1" applyFill="1" applyAlignment="1"/>
    <xf numFmtId="49" fontId="11" fillId="3" borderId="2" xfId="0" applyNumberFormat="1" applyFont="1" applyFill="1" applyBorder="1" applyAlignment="1">
      <alignment horizontal="center"/>
    </xf>
    <xf numFmtId="14" fontId="11" fillId="3" borderId="2" xfId="0" applyNumberFormat="1" applyFont="1" applyFill="1" applyBorder="1" applyAlignment="1">
      <alignment horizontal="center"/>
    </xf>
    <xf numFmtId="40" fontId="11" fillId="3" borderId="2" xfId="1" applyNumberFormat="1" applyFont="1" applyFill="1" applyBorder="1"/>
    <xf numFmtId="14" fontId="7" fillId="3" borderId="2" xfId="0" applyNumberFormat="1" applyFont="1" applyFill="1" applyBorder="1"/>
    <xf numFmtId="43" fontId="5" fillId="3" borderId="2" xfId="1" applyFont="1" applyFill="1" applyBorder="1" applyAlignment="1">
      <alignment horizontal="right"/>
    </xf>
    <xf numFmtId="43" fontId="5" fillId="3" borderId="2" xfId="0" applyNumberFormat="1" applyFont="1" applyFill="1" applyBorder="1" applyAlignment="1"/>
    <xf numFmtId="0" fontId="7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14" fontId="10" fillId="3" borderId="2" xfId="0" applyNumberFormat="1" applyFont="1" applyFill="1" applyBorder="1" applyAlignment="1">
      <alignment horizontal="center" vertical="center" wrapText="1"/>
    </xf>
    <xf numFmtId="14" fontId="12" fillId="3" borderId="2" xfId="0" applyNumberFormat="1" applyFont="1" applyFill="1" applyBorder="1"/>
    <xf numFmtId="4" fontId="10" fillId="3" borderId="2" xfId="0" applyNumberFormat="1" applyFont="1" applyFill="1" applyBorder="1" applyAlignment="1">
      <alignment vertical="center"/>
    </xf>
    <xf numFmtId="4" fontId="7" fillId="3" borderId="2" xfId="0" applyNumberFormat="1" applyFont="1" applyFill="1" applyBorder="1" applyAlignment="1">
      <alignment horizontal="center"/>
    </xf>
    <xf numFmtId="4" fontId="10" fillId="3" borderId="2" xfId="1" applyNumberFormat="1" applyFont="1" applyFill="1" applyBorder="1"/>
    <xf numFmtId="14" fontId="9" fillId="3" borderId="2" xfId="0" applyNumberFormat="1" applyFont="1" applyFill="1" applyBorder="1"/>
    <xf numFmtId="40" fontId="11" fillId="3" borderId="2" xfId="1" applyNumberFormat="1" applyFont="1" applyFill="1" applyBorder="1" applyAlignment="1"/>
    <xf numFmtId="49" fontId="10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14" fontId="10" fillId="3" borderId="2" xfId="2" applyNumberFormat="1" applyFont="1" applyFill="1" applyBorder="1" applyAlignment="1">
      <alignment horizontal="center" vertical="center"/>
    </xf>
    <xf numFmtId="43" fontId="13" fillId="3" borderId="2" xfId="1" applyFont="1" applyFill="1" applyBorder="1"/>
    <xf numFmtId="14" fontId="10" fillId="3" borderId="2" xfId="0" applyNumberFormat="1" applyFont="1" applyFill="1" applyBorder="1" applyAlignment="1">
      <alignment horizontal="center"/>
    </xf>
    <xf numFmtId="4" fontId="10" fillId="3" borderId="2" xfId="1" applyNumberFormat="1" applyFont="1" applyFill="1" applyBorder="1" applyAlignment="1"/>
    <xf numFmtId="14" fontId="10" fillId="3" borderId="2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right" vertical="center"/>
    </xf>
    <xf numFmtId="40" fontId="11" fillId="3" borderId="2" xfId="1" applyNumberFormat="1" applyFont="1" applyFill="1" applyBorder="1" applyAlignment="1">
      <alignment horizontal="righ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406727</xdr:colOff>
      <xdr:row>3</xdr:row>
      <xdr:rowOff>197461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3877" y="131378"/>
          <a:ext cx="2891988" cy="78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3"/>
  <sheetViews>
    <sheetView showGridLines="0" tabSelected="1" topLeftCell="A22" zoomScale="87" zoomScaleNormal="87" zoomScaleSheetLayoutView="87" workbookViewId="0">
      <selection activeCell="C19" sqref="C19"/>
    </sheetView>
  </sheetViews>
  <sheetFormatPr baseColWidth="10" defaultRowHeight="18.75" x14ac:dyDescent="0.3"/>
  <cols>
    <col min="1" max="1" width="11.42578125" style="3"/>
    <col min="2" max="2" width="38.5703125" style="3" customWidth="1"/>
    <col min="3" max="3" width="42.85546875" style="3" customWidth="1"/>
    <col min="4" max="4" width="25.5703125" style="3" customWidth="1"/>
    <col min="5" max="5" width="20.5703125" style="3" customWidth="1"/>
    <col min="6" max="6" width="19.140625" style="3" customWidth="1"/>
    <col min="7" max="7" width="20.42578125" style="3" customWidth="1"/>
    <col min="8" max="8" width="19.140625" style="3" customWidth="1"/>
    <col min="9" max="9" width="19" style="3" customWidth="1"/>
    <col min="10" max="10" width="27.5703125" style="16" customWidth="1"/>
    <col min="11" max="16384" width="11.42578125" style="3"/>
  </cols>
  <sheetData>
    <row r="1" spans="2:10" x14ac:dyDescent="0.3">
      <c r="B1" s="2"/>
      <c r="C1" s="2"/>
      <c r="D1" s="2"/>
      <c r="E1" s="2"/>
      <c r="F1" s="2"/>
      <c r="G1" s="2"/>
      <c r="H1" s="2"/>
      <c r="I1" s="2"/>
      <c r="J1" s="1"/>
    </row>
    <row r="2" spans="2:10" x14ac:dyDescent="0.3">
      <c r="B2" s="2"/>
      <c r="C2" s="2"/>
      <c r="D2" s="2"/>
      <c r="E2" s="2"/>
      <c r="F2" s="2"/>
      <c r="G2" s="2"/>
      <c r="H2" s="2"/>
      <c r="I2" s="2"/>
      <c r="J2" s="1"/>
    </row>
    <row r="3" spans="2:10" x14ac:dyDescent="0.3">
      <c r="B3" s="2"/>
      <c r="C3" s="2"/>
      <c r="D3" s="2"/>
      <c r="E3" s="2"/>
      <c r="F3" s="2"/>
      <c r="G3" s="2"/>
      <c r="H3" s="2"/>
      <c r="I3" s="2"/>
      <c r="J3" s="1"/>
    </row>
    <row r="4" spans="2:10" x14ac:dyDescent="0.3">
      <c r="B4" s="2"/>
      <c r="C4" s="2"/>
      <c r="D4" s="2"/>
      <c r="E4" s="2"/>
      <c r="F4" s="2"/>
      <c r="G4" s="2"/>
      <c r="H4" s="2"/>
      <c r="I4" s="2"/>
      <c r="J4" s="1"/>
    </row>
    <row r="5" spans="2:10" x14ac:dyDescent="0.3">
      <c r="B5" s="2"/>
      <c r="C5" s="2"/>
      <c r="D5" s="2"/>
      <c r="E5" s="2"/>
      <c r="F5" s="2"/>
      <c r="G5" s="2"/>
      <c r="H5" s="2"/>
      <c r="I5" s="2"/>
      <c r="J5" s="1"/>
    </row>
    <row r="6" spans="2:10" x14ac:dyDescent="0.3">
      <c r="B6" s="18" t="s">
        <v>17</v>
      </c>
      <c r="C6" s="18"/>
      <c r="D6" s="18"/>
      <c r="E6" s="18"/>
      <c r="F6" s="18"/>
      <c r="G6" s="18"/>
      <c r="H6" s="18"/>
      <c r="I6" s="18"/>
      <c r="J6" s="18"/>
    </row>
    <row r="7" spans="2:10" x14ac:dyDescent="0.3">
      <c r="B7" s="18" t="s">
        <v>0</v>
      </c>
      <c r="C7" s="18"/>
      <c r="D7" s="18"/>
      <c r="E7" s="18"/>
      <c r="F7" s="18"/>
      <c r="G7" s="18"/>
      <c r="H7" s="18"/>
      <c r="I7" s="18"/>
      <c r="J7" s="18"/>
    </row>
    <row r="8" spans="2:10" ht="19.5" thickBot="1" x14ac:dyDescent="0.35">
      <c r="B8" s="2"/>
      <c r="C8" s="2"/>
      <c r="D8" s="2"/>
      <c r="E8" s="2"/>
      <c r="F8" s="2"/>
      <c r="G8" s="2"/>
      <c r="H8" s="2"/>
      <c r="I8" s="2"/>
      <c r="J8" s="1"/>
    </row>
    <row r="9" spans="2:10" s="7" customFormat="1" ht="52.5" customHeight="1" x14ac:dyDescent="0.25">
      <c r="B9" s="4" t="s">
        <v>1</v>
      </c>
      <c r="C9" s="5" t="s">
        <v>2</v>
      </c>
      <c r="D9" s="6" t="s">
        <v>3</v>
      </c>
      <c r="E9" s="6" t="s">
        <v>4</v>
      </c>
      <c r="F9" s="6" t="s">
        <v>5</v>
      </c>
      <c r="G9" s="6" t="s">
        <v>10</v>
      </c>
      <c r="H9" s="6" t="s">
        <v>6</v>
      </c>
      <c r="I9" s="6" t="s">
        <v>7</v>
      </c>
      <c r="J9" s="6" t="s">
        <v>8</v>
      </c>
    </row>
    <row r="10" spans="2:10" s="20" customFormat="1" ht="24.75" customHeight="1" x14ac:dyDescent="0.3">
      <c r="B10" s="28" t="s">
        <v>18</v>
      </c>
      <c r="C10" s="21" t="s">
        <v>19</v>
      </c>
      <c r="D10" s="29" t="s">
        <v>20</v>
      </c>
      <c r="E10" s="30">
        <v>44922</v>
      </c>
      <c r="F10" s="23">
        <v>61206.6</v>
      </c>
      <c r="G10" s="31">
        <v>44992</v>
      </c>
      <c r="H10" s="25">
        <v>61206.6</v>
      </c>
      <c r="I10" s="26">
        <f t="shared" ref="I10:I22" si="0">+F10-H10</f>
        <v>0</v>
      </c>
      <c r="J10" s="27" t="s">
        <v>21</v>
      </c>
    </row>
    <row r="11" spans="2:10" s="20" customFormat="1" ht="24.95" customHeight="1" x14ac:dyDescent="0.3">
      <c r="B11" s="28" t="s">
        <v>22</v>
      </c>
      <c r="C11" s="21" t="s">
        <v>23</v>
      </c>
      <c r="D11" s="29" t="s">
        <v>24</v>
      </c>
      <c r="E11" s="30">
        <v>44938</v>
      </c>
      <c r="F11" s="32">
        <v>230100</v>
      </c>
      <c r="G11" s="31">
        <v>45013</v>
      </c>
      <c r="H11" s="25">
        <v>230100</v>
      </c>
      <c r="I11" s="26">
        <f t="shared" si="0"/>
        <v>0</v>
      </c>
      <c r="J11" s="33" t="s">
        <v>21</v>
      </c>
    </row>
    <row r="12" spans="2:10" s="20" customFormat="1" ht="24.95" customHeight="1" x14ac:dyDescent="0.3">
      <c r="B12" s="28" t="s">
        <v>25</v>
      </c>
      <c r="C12" s="28" t="s">
        <v>26</v>
      </c>
      <c r="D12" s="29" t="s">
        <v>20</v>
      </c>
      <c r="E12" s="30">
        <v>44917</v>
      </c>
      <c r="F12" s="32">
        <v>10000</v>
      </c>
      <c r="G12" s="31">
        <v>44986</v>
      </c>
      <c r="H12" s="25">
        <v>10000</v>
      </c>
      <c r="I12" s="26">
        <f t="shared" si="0"/>
        <v>0</v>
      </c>
      <c r="J12" s="27" t="s">
        <v>21</v>
      </c>
    </row>
    <row r="13" spans="2:10" s="20" customFormat="1" ht="24.95" customHeight="1" x14ac:dyDescent="0.3">
      <c r="B13" s="21" t="s">
        <v>22</v>
      </c>
      <c r="C13" s="28" t="s">
        <v>23</v>
      </c>
      <c r="D13" s="29" t="s">
        <v>24</v>
      </c>
      <c r="E13" s="30">
        <v>44938</v>
      </c>
      <c r="F13" s="23">
        <v>230100</v>
      </c>
      <c r="G13" s="31">
        <v>44993</v>
      </c>
      <c r="H13" s="25">
        <v>230100</v>
      </c>
      <c r="I13" s="26">
        <f t="shared" si="0"/>
        <v>0</v>
      </c>
      <c r="J13" s="27" t="s">
        <v>21</v>
      </c>
    </row>
    <row r="14" spans="2:10" s="20" customFormat="1" ht="24.95" customHeight="1" x14ac:dyDescent="0.3">
      <c r="B14" s="21" t="s">
        <v>27</v>
      </c>
      <c r="C14" s="21" t="s">
        <v>28</v>
      </c>
      <c r="D14" s="29" t="s">
        <v>29</v>
      </c>
      <c r="E14" s="30">
        <v>44896</v>
      </c>
      <c r="F14" s="34">
        <v>70599.399999999994</v>
      </c>
      <c r="G14" s="31">
        <v>44991</v>
      </c>
      <c r="H14" s="25">
        <v>70599.399999999994</v>
      </c>
      <c r="I14" s="26">
        <f t="shared" si="0"/>
        <v>0</v>
      </c>
      <c r="J14" s="27" t="s">
        <v>21</v>
      </c>
    </row>
    <row r="15" spans="2:10" s="20" customFormat="1" ht="24.95" customHeight="1" x14ac:dyDescent="0.3">
      <c r="B15" s="21" t="s">
        <v>30</v>
      </c>
      <c r="C15" s="21" t="s">
        <v>28</v>
      </c>
      <c r="D15" s="21" t="s">
        <v>31</v>
      </c>
      <c r="E15" s="22">
        <v>44963</v>
      </c>
      <c r="F15" s="23">
        <v>430540.11</v>
      </c>
      <c r="G15" s="31">
        <v>44991</v>
      </c>
      <c r="H15" s="25">
        <v>430540.11</v>
      </c>
      <c r="I15" s="26">
        <f t="shared" si="0"/>
        <v>0</v>
      </c>
      <c r="J15" s="27" t="s">
        <v>21</v>
      </c>
    </row>
    <row r="16" spans="2:10" s="20" customFormat="1" ht="24.95" customHeight="1" x14ac:dyDescent="0.3">
      <c r="B16" s="21" t="s">
        <v>32</v>
      </c>
      <c r="C16" s="21" t="s">
        <v>33</v>
      </c>
      <c r="D16" s="29" t="s">
        <v>34</v>
      </c>
      <c r="E16" s="30">
        <v>44965</v>
      </c>
      <c r="F16" s="23">
        <v>3019300</v>
      </c>
      <c r="G16" s="31">
        <v>44991</v>
      </c>
      <c r="H16" s="25">
        <v>3019300</v>
      </c>
      <c r="I16" s="26">
        <f t="shared" si="0"/>
        <v>0</v>
      </c>
      <c r="J16" s="27" t="s">
        <v>21</v>
      </c>
    </row>
    <row r="17" spans="2:10" s="20" customFormat="1" ht="24.95" customHeight="1" x14ac:dyDescent="0.3">
      <c r="B17" s="21" t="s">
        <v>32</v>
      </c>
      <c r="C17" s="21" t="s">
        <v>33</v>
      </c>
      <c r="D17" s="29" t="s">
        <v>35</v>
      </c>
      <c r="E17" s="30">
        <v>45000</v>
      </c>
      <c r="F17" s="23">
        <v>3007800</v>
      </c>
      <c r="G17" s="24"/>
      <c r="H17" s="25">
        <v>0</v>
      </c>
      <c r="I17" s="26">
        <f t="shared" si="0"/>
        <v>3007800</v>
      </c>
      <c r="J17" s="27" t="s">
        <v>36</v>
      </c>
    </row>
    <row r="18" spans="2:10" s="20" customFormat="1" ht="24.95" customHeight="1" x14ac:dyDescent="0.3">
      <c r="B18" s="21" t="s">
        <v>37</v>
      </c>
      <c r="C18" s="21" t="s">
        <v>38</v>
      </c>
      <c r="D18" s="29" t="s">
        <v>39</v>
      </c>
      <c r="E18" s="30">
        <v>44986</v>
      </c>
      <c r="F18" s="23">
        <v>72670</v>
      </c>
      <c r="G18" s="31">
        <v>45007</v>
      </c>
      <c r="H18" s="25">
        <v>72670</v>
      </c>
      <c r="I18" s="26">
        <f t="shared" si="0"/>
        <v>0</v>
      </c>
      <c r="J18" s="27" t="s">
        <v>21</v>
      </c>
    </row>
    <row r="19" spans="2:10" s="20" customFormat="1" ht="24.95" customHeight="1" x14ac:dyDescent="0.3">
      <c r="B19" s="21" t="s">
        <v>40</v>
      </c>
      <c r="C19" s="21" t="s">
        <v>28</v>
      </c>
      <c r="D19" s="29" t="s">
        <v>41</v>
      </c>
      <c r="E19" s="30">
        <v>44929</v>
      </c>
      <c r="F19" s="23">
        <v>55394.51</v>
      </c>
      <c r="G19" s="31">
        <v>44991</v>
      </c>
      <c r="H19" s="25">
        <v>55394.51</v>
      </c>
      <c r="I19" s="26">
        <f t="shared" si="0"/>
        <v>0</v>
      </c>
      <c r="J19" s="27" t="s">
        <v>21</v>
      </c>
    </row>
    <row r="20" spans="2:10" s="20" customFormat="1" ht="24.95" customHeight="1" x14ac:dyDescent="0.3">
      <c r="B20" s="21" t="s">
        <v>40</v>
      </c>
      <c r="C20" s="21" t="s">
        <v>28</v>
      </c>
      <c r="D20" s="29" t="s">
        <v>42</v>
      </c>
      <c r="E20" s="30">
        <v>45012</v>
      </c>
      <c r="F20" s="23">
        <v>20402.2</v>
      </c>
      <c r="G20" s="35"/>
      <c r="H20" s="25">
        <v>0</v>
      </c>
      <c r="I20" s="26">
        <f t="shared" si="0"/>
        <v>20402.2</v>
      </c>
      <c r="J20" s="27" t="s">
        <v>36</v>
      </c>
    </row>
    <row r="21" spans="2:10" s="20" customFormat="1" ht="24.95" customHeight="1" x14ac:dyDescent="0.3">
      <c r="B21" s="21" t="s">
        <v>43</v>
      </c>
      <c r="C21" s="21" t="s">
        <v>44</v>
      </c>
      <c r="D21" s="29" t="s">
        <v>45</v>
      </c>
      <c r="E21" s="30">
        <v>44974</v>
      </c>
      <c r="F21" s="23">
        <v>354000</v>
      </c>
      <c r="G21" s="31">
        <v>44991</v>
      </c>
      <c r="H21" s="25">
        <v>354000</v>
      </c>
      <c r="I21" s="26">
        <f t="shared" si="0"/>
        <v>0</v>
      </c>
      <c r="J21" s="27" t="s">
        <v>21</v>
      </c>
    </row>
    <row r="22" spans="2:10" s="20" customFormat="1" ht="24.95" customHeight="1" x14ac:dyDescent="0.3">
      <c r="B22" s="21" t="s">
        <v>43</v>
      </c>
      <c r="C22" s="21" t="s">
        <v>44</v>
      </c>
      <c r="D22" s="29" t="s">
        <v>46</v>
      </c>
      <c r="E22" s="30">
        <v>45014</v>
      </c>
      <c r="F22" s="23">
        <v>173000</v>
      </c>
      <c r="G22" s="35"/>
      <c r="H22" s="25">
        <v>0</v>
      </c>
      <c r="I22" s="26">
        <f t="shared" si="0"/>
        <v>173000</v>
      </c>
      <c r="J22" s="27" t="s">
        <v>36</v>
      </c>
    </row>
    <row r="23" spans="2:10" s="20" customFormat="1" ht="24.95" customHeight="1" x14ac:dyDescent="0.3">
      <c r="B23" s="21" t="s">
        <v>47</v>
      </c>
      <c r="C23" s="21" t="s">
        <v>48</v>
      </c>
      <c r="D23" s="29" t="s">
        <v>49</v>
      </c>
      <c r="E23" s="30">
        <v>44992</v>
      </c>
      <c r="F23" s="36">
        <v>100000</v>
      </c>
      <c r="G23" s="31">
        <v>44995</v>
      </c>
      <c r="H23" s="25">
        <v>100000</v>
      </c>
      <c r="I23" s="26">
        <f>+F23-H23</f>
        <v>0</v>
      </c>
      <c r="J23" s="27" t="s">
        <v>21</v>
      </c>
    </row>
    <row r="24" spans="2:10" s="20" customFormat="1" ht="24.95" customHeight="1" x14ac:dyDescent="0.3">
      <c r="B24" s="21" t="s">
        <v>50</v>
      </c>
      <c r="C24" s="37" t="s">
        <v>51</v>
      </c>
      <c r="D24" s="29" t="s">
        <v>52</v>
      </c>
      <c r="E24" s="30">
        <v>44980</v>
      </c>
      <c r="F24" s="23">
        <v>123659.33</v>
      </c>
      <c r="G24" s="31">
        <v>44987</v>
      </c>
      <c r="H24" s="25">
        <v>123659.33</v>
      </c>
      <c r="I24" s="26">
        <f t="shared" ref="I24:I49" si="1">+F24-H24</f>
        <v>0</v>
      </c>
      <c r="J24" s="27" t="s">
        <v>21</v>
      </c>
    </row>
    <row r="25" spans="2:10" s="20" customFormat="1" ht="24.95" customHeight="1" x14ac:dyDescent="0.3">
      <c r="B25" s="21" t="s">
        <v>50</v>
      </c>
      <c r="C25" s="37" t="s">
        <v>51</v>
      </c>
      <c r="D25" s="29" t="s">
        <v>53</v>
      </c>
      <c r="E25" s="30">
        <v>44986</v>
      </c>
      <c r="F25" s="23">
        <v>136749.06</v>
      </c>
      <c r="G25" s="31">
        <v>45000</v>
      </c>
      <c r="H25" s="25">
        <v>136749.06</v>
      </c>
      <c r="I25" s="26">
        <f t="shared" si="1"/>
        <v>0</v>
      </c>
      <c r="J25" s="27" t="s">
        <v>21</v>
      </c>
    </row>
    <row r="26" spans="2:10" s="20" customFormat="1" ht="24.95" customHeight="1" x14ac:dyDescent="0.3">
      <c r="B26" s="21" t="s">
        <v>50</v>
      </c>
      <c r="C26" s="37" t="s">
        <v>51</v>
      </c>
      <c r="D26" s="29" t="s">
        <v>54</v>
      </c>
      <c r="E26" s="30">
        <v>44986</v>
      </c>
      <c r="F26" s="23">
        <v>144986.95000000001</v>
      </c>
      <c r="G26" s="31">
        <v>45000</v>
      </c>
      <c r="H26" s="25">
        <v>144986.95000000001</v>
      </c>
      <c r="I26" s="26">
        <f t="shared" si="1"/>
        <v>0</v>
      </c>
      <c r="J26" s="27" t="s">
        <v>21</v>
      </c>
    </row>
    <row r="27" spans="2:10" s="20" customFormat="1" ht="24.95" customHeight="1" x14ac:dyDescent="0.3">
      <c r="B27" s="21" t="s">
        <v>50</v>
      </c>
      <c r="C27" s="37" t="s">
        <v>51</v>
      </c>
      <c r="D27" s="29" t="s">
        <v>55</v>
      </c>
      <c r="E27" s="30">
        <v>44986</v>
      </c>
      <c r="F27" s="23">
        <v>155970.81</v>
      </c>
      <c r="G27" s="31">
        <v>45000</v>
      </c>
      <c r="H27" s="25">
        <v>155970.81</v>
      </c>
      <c r="I27" s="26">
        <f t="shared" si="1"/>
        <v>0</v>
      </c>
      <c r="J27" s="27" t="s">
        <v>21</v>
      </c>
    </row>
    <row r="28" spans="2:10" s="20" customFormat="1" ht="24.95" customHeight="1" x14ac:dyDescent="0.3">
      <c r="B28" s="21" t="s">
        <v>56</v>
      </c>
      <c r="C28" s="37" t="s">
        <v>51</v>
      </c>
      <c r="D28" s="29" t="s">
        <v>57</v>
      </c>
      <c r="E28" s="30">
        <v>44986</v>
      </c>
      <c r="F28" s="23">
        <v>47694.5</v>
      </c>
      <c r="G28" s="31">
        <v>44987</v>
      </c>
      <c r="H28" s="25">
        <v>47694.5</v>
      </c>
      <c r="I28" s="26">
        <f t="shared" si="1"/>
        <v>0</v>
      </c>
      <c r="J28" s="27" t="s">
        <v>21</v>
      </c>
    </row>
    <row r="29" spans="2:10" s="20" customFormat="1" ht="24.95" customHeight="1" x14ac:dyDescent="0.3">
      <c r="B29" s="21" t="s">
        <v>56</v>
      </c>
      <c r="C29" s="37" t="s">
        <v>51</v>
      </c>
      <c r="D29" s="29" t="s">
        <v>58</v>
      </c>
      <c r="E29" s="30">
        <v>44986</v>
      </c>
      <c r="F29" s="23">
        <v>40968.36</v>
      </c>
      <c r="G29" s="31">
        <v>44987</v>
      </c>
      <c r="H29" s="25">
        <v>40968.36</v>
      </c>
      <c r="I29" s="26">
        <f t="shared" si="1"/>
        <v>0</v>
      </c>
      <c r="J29" s="27" t="s">
        <v>21</v>
      </c>
    </row>
    <row r="30" spans="2:10" s="20" customFormat="1" ht="24.95" customHeight="1" x14ac:dyDescent="0.3">
      <c r="B30" s="21" t="s">
        <v>56</v>
      </c>
      <c r="C30" s="37" t="s">
        <v>51</v>
      </c>
      <c r="D30" s="29" t="s">
        <v>59</v>
      </c>
      <c r="E30" s="30">
        <v>44986</v>
      </c>
      <c r="F30" s="23">
        <v>67872.95</v>
      </c>
      <c r="G30" s="31">
        <v>44987</v>
      </c>
      <c r="H30" s="25">
        <v>67872.95</v>
      </c>
      <c r="I30" s="26">
        <f t="shared" si="1"/>
        <v>0</v>
      </c>
      <c r="J30" s="27" t="s">
        <v>21</v>
      </c>
    </row>
    <row r="31" spans="2:10" s="20" customFormat="1" ht="24.95" customHeight="1" x14ac:dyDescent="0.3">
      <c r="B31" s="21" t="s">
        <v>56</v>
      </c>
      <c r="C31" s="37" t="s">
        <v>51</v>
      </c>
      <c r="D31" s="29" t="s">
        <v>60</v>
      </c>
      <c r="E31" s="30">
        <v>44986</v>
      </c>
      <c r="F31" s="23">
        <v>54420.65</v>
      </c>
      <c r="G31" s="31">
        <v>44987</v>
      </c>
      <c r="H31" s="25">
        <v>54420.65</v>
      </c>
      <c r="I31" s="26">
        <f t="shared" si="1"/>
        <v>0</v>
      </c>
      <c r="J31" s="27" t="s">
        <v>21</v>
      </c>
    </row>
    <row r="32" spans="2:10" s="20" customFormat="1" ht="24.95" customHeight="1" x14ac:dyDescent="0.3">
      <c r="B32" s="21" t="s">
        <v>56</v>
      </c>
      <c r="C32" s="37" t="s">
        <v>51</v>
      </c>
      <c r="D32" s="29" t="s">
        <v>61</v>
      </c>
      <c r="E32" s="30">
        <v>44986</v>
      </c>
      <c r="F32" s="23">
        <v>58207.08</v>
      </c>
      <c r="G32" s="31">
        <v>45000</v>
      </c>
      <c r="H32" s="25">
        <v>58207.08</v>
      </c>
      <c r="I32" s="26">
        <f t="shared" si="1"/>
        <v>0</v>
      </c>
      <c r="J32" s="27" t="s">
        <v>21</v>
      </c>
    </row>
    <row r="33" spans="2:10" s="20" customFormat="1" ht="24.95" customHeight="1" x14ac:dyDescent="0.3">
      <c r="B33" s="37" t="s">
        <v>62</v>
      </c>
      <c r="C33" s="37" t="s">
        <v>51</v>
      </c>
      <c r="D33" s="38" t="s">
        <v>63</v>
      </c>
      <c r="E33" s="39">
        <v>44965</v>
      </c>
      <c r="F33" s="40">
        <v>32045206.550000001</v>
      </c>
      <c r="G33" s="31">
        <v>44999</v>
      </c>
      <c r="H33" s="25">
        <v>32045206.550000001</v>
      </c>
      <c r="I33" s="26">
        <f t="shared" si="1"/>
        <v>0</v>
      </c>
      <c r="J33" s="27" t="s">
        <v>21</v>
      </c>
    </row>
    <row r="34" spans="2:10" s="20" customFormat="1" ht="24.95" customHeight="1" x14ac:dyDescent="0.3">
      <c r="B34" s="37" t="s">
        <v>62</v>
      </c>
      <c r="C34" s="37" t="s">
        <v>51</v>
      </c>
      <c r="D34" s="38" t="s">
        <v>64</v>
      </c>
      <c r="E34" s="39">
        <v>44971</v>
      </c>
      <c r="F34" s="40">
        <v>1141211.24</v>
      </c>
      <c r="G34" s="31">
        <v>44999</v>
      </c>
      <c r="H34" s="25">
        <v>1141211.24</v>
      </c>
      <c r="I34" s="26">
        <f t="shared" si="1"/>
        <v>0</v>
      </c>
      <c r="J34" s="27" t="s">
        <v>21</v>
      </c>
    </row>
    <row r="35" spans="2:10" s="20" customFormat="1" ht="24.95" customHeight="1" x14ac:dyDescent="0.3">
      <c r="B35" s="37" t="s">
        <v>62</v>
      </c>
      <c r="C35" s="37" t="s">
        <v>51</v>
      </c>
      <c r="D35" s="38" t="s">
        <v>65</v>
      </c>
      <c r="E35" s="39">
        <v>44972</v>
      </c>
      <c r="F35" s="40">
        <v>28428664.949999999</v>
      </c>
      <c r="G35" s="31">
        <v>44999</v>
      </c>
      <c r="H35" s="25">
        <v>28428664.949999999</v>
      </c>
      <c r="I35" s="26">
        <f t="shared" si="1"/>
        <v>0</v>
      </c>
      <c r="J35" s="27" t="s">
        <v>21</v>
      </c>
    </row>
    <row r="36" spans="2:10" s="20" customFormat="1" ht="24.95" customHeight="1" x14ac:dyDescent="0.3">
      <c r="B36" s="37" t="s">
        <v>62</v>
      </c>
      <c r="C36" s="37" t="s">
        <v>51</v>
      </c>
      <c r="D36" s="38" t="s">
        <v>66</v>
      </c>
      <c r="E36" s="39">
        <v>44978</v>
      </c>
      <c r="F36" s="40">
        <v>1092390.49</v>
      </c>
      <c r="G36" s="31">
        <v>44999</v>
      </c>
      <c r="H36" s="25">
        <v>1092390.49</v>
      </c>
      <c r="I36" s="26">
        <f t="shared" si="1"/>
        <v>0</v>
      </c>
      <c r="J36" s="27" t="s">
        <v>21</v>
      </c>
    </row>
    <row r="37" spans="2:10" s="20" customFormat="1" ht="24.95" customHeight="1" x14ac:dyDescent="0.3">
      <c r="B37" s="37" t="s">
        <v>62</v>
      </c>
      <c r="C37" s="37" t="s">
        <v>51</v>
      </c>
      <c r="D37" s="38" t="s">
        <v>67</v>
      </c>
      <c r="E37" s="39">
        <v>44979</v>
      </c>
      <c r="F37" s="40">
        <v>28261847.780000001</v>
      </c>
      <c r="G37" s="31">
        <v>45006</v>
      </c>
      <c r="H37" s="25">
        <v>28261847.780000001</v>
      </c>
      <c r="I37" s="26">
        <f t="shared" si="1"/>
        <v>0</v>
      </c>
      <c r="J37" s="27" t="s">
        <v>21</v>
      </c>
    </row>
    <row r="38" spans="2:10" s="20" customFormat="1" ht="24.95" customHeight="1" x14ac:dyDescent="0.3">
      <c r="B38" s="37" t="s">
        <v>62</v>
      </c>
      <c r="C38" s="37" t="s">
        <v>51</v>
      </c>
      <c r="D38" s="38" t="s">
        <v>68</v>
      </c>
      <c r="E38" s="39">
        <v>44985</v>
      </c>
      <c r="F38" s="40">
        <v>1063710.8400000001</v>
      </c>
      <c r="G38" s="31">
        <v>45006</v>
      </c>
      <c r="H38" s="25">
        <v>1063710.8400000001</v>
      </c>
      <c r="I38" s="26">
        <f t="shared" si="1"/>
        <v>0</v>
      </c>
      <c r="J38" s="27" t="s">
        <v>21</v>
      </c>
    </row>
    <row r="39" spans="2:10" s="20" customFormat="1" ht="24.95" customHeight="1" x14ac:dyDescent="0.3">
      <c r="B39" s="37" t="s">
        <v>62</v>
      </c>
      <c r="C39" s="37" t="s">
        <v>51</v>
      </c>
      <c r="D39" s="38" t="s">
        <v>69</v>
      </c>
      <c r="E39" s="39">
        <v>44986</v>
      </c>
      <c r="F39" s="40">
        <v>23063425.600000001</v>
      </c>
      <c r="G39" s="31">
        <v>45015</v>
      </c>
      <c r="H39" s="25">
        <v>23063425.600000001</v>
      </c>
      <c r="I39" s="26">
        <f t="shared" si="1"/>
        <v>0</v>
      </c>
      <c r="J39" s="27" t="s">
        <v>21</v>
      </c>
    </row>
    <row r="40" spans="2:10" s="20" customFormat="1" ht="24.95" customHeight="1" x14ac:dyDescent="0.3">
      <c r="B40" s="37" t="s">
        <v>62</v>
      </c>
      <c r="C40" s="37" t="s">
        <v>51</v>
      </c>
      <c r="D40" s="38" t="s">
        <v>70</v>
      </c>
      <c r="E40" s="39">
        <v>44988</v>
      </c>
      <c r="F40" s="40">
        <v>1727550.84</v>
      </c>
      <c r="G40" s="31">
        <v>45015</v>
      </c>
      <c r="H40" s="25">
        <v>172755.84</v>
      </c>
      <c r="I40" s="26">
        <f t="shared" si="1"/>
        <v>1554795</v>
      </c>
      <c r="J40" s="27" t="s">
        <v>36</v>
      </c>
    </row>
    <row r="41" spans="2:10" s="20" customFormat="1" ht="24.95" customHeight="1" x14ac:dyDescent="0.3">
      <c r="B41" s="37" t="s">
        <v>62</v>
      </c>
      <c r="C41" s="37" t="s">
        <v>51</v>
      </c>
      <c r="D41" s="38" t="s">
        <v>71</v>
      </c>
      <c r="E41" s="39">
        <v>44992</v>
      </c>
      <c r="F41" s="40">
        <v>943483.24</v>
      </c>
      <c r="G41" s="31">
        <v>45015</v>
      </c>
      <c r="H41" s="25">
        <v>943483.24</v>
      </c>
      <c r="I41" s="26">
        <f t="shared" si="1"/>
        <v>0</v>
      </c>
      <c r="J41" s="27" t="s">
        <v>21</v>
      </c>
    </row>
    <row r="42" spans="2:10" s="20" customFormat="1" ht="24.95" customHeight="1" x14ac:dyDescent="0.3">
      <c r="B42" s="37" t="s">
        <v>62</v>
      </c>
      <c r="C42" s="37" t="s">
        <v>51</v>
      </c>
      <c r="D42" s="38" t="s">
        <v>72</v>
      </c>
      <c r="E42" s="39">
        <v>44993</v>
      </c>
      <c r="F42" s="40">
        <v>30108700.010000002</v>
      </c>
      <c r="G42" s="35"/>
      <c r="H42" s="25">
        <v>0</v>
      </c>
      <c r="I42" s="26">
        <f t="shared" si="1"/>
        <v>30108700.010000002</v>
      </c>
      <c r="J42" s="27" t="s">
        <v>36</v>
      </c>
    </row>
    <row r="43" spans="2:10" s="20" customFormat="1" ht="24.95" customHeight="1" x14ac:dyDescent="0.3">
      <c r="B43" s="37" t="s">
        <v>62</v>
      </c>
      <c r="C43" s="37" t="s">
        <v>51</v>
      </c>
      <c r="D43" s="38" t="s">
        <v>73</v>
      </c>
      <c r="E43" s="39">
        <v>44999</v>
      </c>
      <c r="F43" s="40">
        <v>1063276.79</v>
      </c>
      <c r="G43" s="31">
        <v>45015</v>
      </c>
      <c r="H43" s="25">
        <v>1063276.79</v>
      </c>
      <c r="I43" s="26">
        <f t="shared" si="1"/>
        <v>0</v>
      </c>
      <c r="J43" s="27" t="s">
        <v>21</v>
      </c>
    </row>
    <row r="44" spans="2:10" s="20" customFormat="1" ht="24.95" customHeight="1" x14ac:dyDescent="0.3">
      <c r="B44" s="37" t="s">
        <v>62</v>
      </c>
      <c r="C44" s="37" t="s">
        <v>51</v>
      </c>
      <c r="D44" s="38" t="s">
        <v>74</v>
      </c>
      <c r="E44" s="39">
        <v>45000</v>
      </c>
      <c r="F44" s="40">
        <v>25685701.140000001</v>
      </c>
      <c r="G44" s="35"/>
      <c r="H44" s="25">
        <v>0</v>
      </c>
      <c r="I44" s="26">
        <f t="shared" si="1"/>
        <v>25685701.140000001</v>
      </c>
      <c r="J44" s="27" t="s">
        <v>36</v>
      </c>
    </row>
    <row r="45" spans="2:10" s="20" customFormat="1" ht="24.95" customHeight="1" x14ac:dyDescent="0.3">
      <c r="B45" s="37" t="s">
        <v>62</v>
      </c>
      <c r="C45" s="37" t="s">
        <v>51</v>
      </c>
      <c r="D45" s="38" t="s">
        <v>75</v>
      </c>
      <c r="E45" s="39">
        <v>45006</v>
      </c>
      <c r="F45" s="40">
        <v>1028052.99</v>
      </c>
      <c r="G45" s="35"/>
      <c r="H45" s="25">
        <v>0</v>
      </c>
      <c r="I45" s="26">
        <f t="shared" si="1"/>
        <v>1028052.99</v>
      </c>
      <c r="J45" s="27" t="s">
        <v>36</v>
      </c>
    </row>
    <row r="46" spans="2:10" s="20" customFormat="1" ht="24.95" customHeight="1" x14ac:dyDescent="0.3">
      <c r="B46" s="37" t="s">
        <v>62</v>
      </c>
      <c r="C46" s="37" t="s">
        <v>51</v>
      </c>
      <c r="D46" s="38" t="s">
        <v>76</v>
      </c>
      <c r="E46" s="39">
        <v>45007</v>
      </c>
      <c r="F46" s="40">
        <v>26747033.809999999</v>
      </c>
      <c r="G46" s="35"/>
      <c r="H46" s="25">
        <v>0</v>
      </c>
      <c r="I46" s="26">
        <f t="shared" si="1"/>
        <v>26747033.809999999</v>
      </c>
      <c r="J46" s="27" t="s">
        <v>36</v>
      </c>
    </row>
    <row r="47" spans="2:10" s="20" customFormat="1" ht="24.95" customHeight="1" x14ac:dyDescent="0.3">
      <c r="B47" s="37" t="s">
        <v>62</v>
      </c>
      <c r="C47" s="37" t="s">
        <v>51</v>
      </c>
      <c r="D47" s="38" t="s">
        <v>77</v>
      </c>
      <c r="E47" s="39">
        <v>45013</v>
      </c>
      <c r="F47" s="40">
        <v>686565.91</v>
      </c>
      <c r="G47" s="35"/>
      <c r="H47" s="25">
        <v>0</v>
      </c>
      <c r="I47" s="26">
        <f t="shared" si="1"/>
        <v>686565.91</v>
      </c>
      <c r="J47" s="27" t="s">
        <v>36</v>
      </c>
    </row>
    <row r="48" spans="2:10" s="20" customFormat="1" ht="24.95" customHeight="1" x14ac:dyDescent="0.3">
      <c r="B48" s="37" t="s">
        <v>62</v>
      </c>
      <c r="C48" s="37" t="s">
        <v>51</v>
      </c>
      <c r="D48" s="38" t="s">
        <v>78</v>
      </c>
      <c r="E48" s="39">
        <v>45014</v>
      </c>
      <c r="F48" s="40">
        <v>25884487.66</v>
      </c>
      <c r="G48" s="35"/>
      <c r="H48" s="25">
        <v>0</v>
      </c>
      <c r="I48" s="26">
        <f t="shared" si="1"/>
        <v>25884487.66</v>
      </c>
      <c r="J48" s="27" t="s">
        <v>36</v>
      </c>
    </row>
    <row r="49" spans="2:10" s="20" customFormat="1" ht="24.95" customHeight="1" x14ac:dyDescent="0.3">
      <c r="B49" s="28" t="s">
        <v>79</v>
      </c>
      <c r="C49" s="21" t="s">
        <v>23</v>
      </c>
      <c r="D49" s="29" t="s">
        <v>80</v>
      </c>
      <c r="E49" s="41">
        <v>44932</v>
      </c>
      <c r="F49" s="42">
        <v>112000</v>
      </c>
      <c r="G49" s="31">
        <v>44992</v>
      </c>
      <c r="H49" s="25">
        <v>112000</v>
      </c>
      <c r="I49" s="26">
        <f t="shared" si="1"/>
        <v>0</v>
      </c>
      <c r="J49" s="27" t="s">
        <v>21</v>
      </c>
    </row>
    <row r="50" spans="2:10" s="20" customFormat="1" ht="24.95" customHeight="1" x14ac:dyDescent="0.3">
      <c r="B50" s="28" t="s">
        <v>79</v>
      </c>
      <c r="C50" s="21" t="s">
        <v>23</v>
      </c>
      <c r="D50" s="29" t="s">
        <v>81</v>
      </c>
      <c r="E50" s="41">
        <v>44993</v>
      </c>
      <c r="F50" s="42">
        <v>17700</v>
      </c>
      <c r="G50" s="24"/>
      <c r="H50" s="25"/>
      <c r="I50" s="26">
        <f>+F50-H50</f>
        <v>17700</v>
      </c>
      <c r="J50" s="27" t="s">
        <v>36</v>
      </c>
    </row>
    <row r="51" spans="2:10" s="20" customFormat="1" ht="24.95" customHeight="1" x14ac:dyDescent="0.3">
      <c r="B51" s="38" t="s">
        <v>82</v>
      </c>
      <c r="C51" s="21" t="s">
        <v>23</v>
      </c>
      <c r="D51" s="29" t="s">
        <v>83</v>
      </c>
      <c r="E51" s="41">
        <v>44918</v>
      </c>
      <c r="F51" s="23">
        <v>70800</v>
      </c>
      <c r="G51" s="31">
        <v>44993</v>
      </c>
      <c r="H51" s="25">
        <v>70800</v>
      </c>
      <c r="I51" s="26">
        <f t="shared" ref="I51:I111" si="2">+F51-H51</f>
        <v>0</v>
      </c>
      <c r="J51" s="27" t="s">
        <v>21</v>
      </c>
    </row>
    <row r="52" spans="2:10" s="20" customFormat="1" ht="24.95" customHeight="1" x14ac:dyDescent="0.3">
      <c r="B52" s="38" t="s">
        <v>82</v>
      </c>
      <c r="C52" s="21" t="s">
        <v>23</v>
      </c>
      <c r="D52" s="29" t="s">
        <v>84</v>
      </c>
      <c r="E52" s="41">
        <v>44956</v>
      </c>
      <c r="F52" s="23">
        <v>41300</v>
      </c>
      <c r="G52" s="31">
        <v>44993</v>
      </c>
      <c r="H52" s="25">
        <v>41300</v>
      </c>
      <c r="I52" s="26">
        <f t="shared" si="2"/>
        <v>0</v>
      </c>
      <c r="J52" s="27" t="s">
        <v>21</v>
      </c>
    </row>
    <row r="53" spans="2:10" s="20" customFormat="1" ht="24.95" customHeight="1" x14ac:dyDescent="0.3">
      <c r="B53" s="38" t="s">
        <v>82</v>
      </c>
      <c r="C53" s="21" t="s">
        <v>23</v>
      </c>
      <c r="D53" s="29" t="s">
        <v>85</v>
      </c>
      <c r="E53" s="41">
        <v>44996</v>
      </c>
      <c r="F53" s="23">
        <v>153400</v>
      </c>
      <c r="G53" s="24"/>
      <c r="H53" s="25"/>
      <c r="I53" s="26">
        <f>+F53-H53</f>
        <v>153400</v>
      </c>
      <c r="J53" s="27" t="s">
        <v>36</v>
      </c>
    </row>
    <row r="54" spans="2:10" s="20" customFormat="1" ht="24.95" customHeight="1" x14ac:dyDescent="0.3">
      <c r="B54" s="37" t="s">
        <v>86</v>
      </c>
      <c r="C54" s="37" t="s">
        <v>87</v>
      </c>
      <c r="D54" s="37" t="s">
        <v>88</v>
      </c>
      <c r="E54" s="43">
        <v>44986</v>
      </c>
      <c r="F54" s="34">
        <v>70800</v>
      </c>
      <c r="G54" s="31">
        <v>45000</v>
      </c>
      <c r="H54" s="25">
        <v>70800</v>
      </c>
      <c r="I54" s="26">
        <f t="shared" si="2"/>
        <v>0</v>
      </c>
      <c r="J54" s="27" t="s">
        <v>21</v>
      </c>
    </row>
    <row r="55" spans="2:10" s="20" customFormat="1" ht="24.95" customHeight="1" x14ac:dyDescent="0.3">
      <c r="B55" s="37" t="s">
        <v>86</v>
      </c>
      <c r="C55" s="37" t="s">
        <v>87</v>
      </c>
      <c r="D55" s="37" t="s">
        <v>89</v>
      </c>
      <c r="E55" s="43">
        <v>45001</v>
      </c>
      <c r="F55" s="34">
        <v>58604.7</v>
      </c>
      <c r="G55" s="24"/>
      <c r="H55" s="25">
        <v>0</v>
      </c>
      <c r="I55" s="26">
        <f t="shared" si="2"/>
        <v>58604.7</v>
      </c>
      <c r="J55" s="27" t="s">
        <v>36</v>
      </c>
    </row>
    <row r="56" spans="2:10" s="20" customFormat="1" ht="24.95" customHeight="1" x14ac:dyDescent="0.3">
      <c r="B56" s="37" t="s">
        <v>86</v>
      </c>
      <c r="C56" s="37" t="s">
        <v>87</v>
      </c>
      <c r="D56" s="37" t="s">
        <v>90</v>
      </c>
      <c r="E56" s="43">
        <v>45009</v>
      </c>
      <c r="F56" s="34">
        <v>144155.88</v>
      </c>
      <c r="G56" s="24"/>
      <c r="H56" s="25">
        <v>0</v>
      </c>
      <c r="I56" s="26">
        <f t="shared" si="2"/>
        <v>144155.88</v>
      </c>
      <c r="J56" s="27" t="s">
        <v>36</v>
      </c>
    </row>
    <row r="57" spans="2:10" s="20" customFormat="1" ht="24.95" customHeight="1" x14ac:dyDescent="0.3">
      <c r="B57" s="37" t="s">
        <v>91</v>
      </c>
      <c r="C57" s="37" t="s">
        <v>92</v>
      </c>
      <c r="D57" s="21" t="s">
        <v>93</v>
      </c>
      <c r="E57" s="43">
        <v>44994</v>
      </c>
      <c r="F57" s="34">
        <v>57584</v>
      </c>
      <c r="G57" s="24"/>
      <c r="H57" s="25">
        <v>0</v>
      </c>
      <c r="I57" s="26">
        <f t="shared" si="2"/>
        <v>57584</v>
      </c>
      <c r="J57" s="27" t="s">
        <v>36</v>
      </c>
    </row>
    <row r="58" spans="2:10" s="20" customFormat="1" ht="24.95" customHeight="1" x14ac:dyDescent="0.3">
      <c r="B58" s="37" t="s">
        <v>91</v>
      </c>
      <c r="C58" s="37" t="s">
        <v>92</v>
      </c>
      <c r="D58" s="21" t="s">
        <v>94</v>
      </c>
      <c r="E58" s="43">
        <v>45006</v>
      </c>
      <c r="F58" s="34">
        <v>169920</v>
      </c>
      <c r="G58" s="24"/>
      <c r="H58" s="25">
        <v>0</v>
      </c>
      <c r="I58" s="26">
        <f t="shared" si="2"/>
        <v>169920</v>
      </c>
      <c r="J58" s="27" t="s">
        <v>36</v>
      </c>
    </row>
    <row r="59" spans="2:10" s="20" customFormat="1" ht="24.95" customHeight="1" x14ac:dyDescent="0.3">
      <c r="B59" s="37" t="s">
        <v>91</v>
      </c>
      <c r="C59" s="37" t="s">
        <v>92</v>
      </c>
      <c r="D59" s="21" t="s">
        <v>95</v>
      </c>
      <c r="E59" s="43">
        <v>45006</v>
      </c>
      <c r="F59" s="34">
        <v>109032</v>
      </c>
      <c r="G59" s="24"/>
      <c r="H59" s="25">
        <v>0</v>
      </c>
      <c r="I59" s="26">
        <f t="shared" si="2"/>
        <v>109032</v>
      </c>
      <c r="J59" s="27" t="s">
        <v>36</v>
      </c>
    </row>
    <row r="60" spans="2:10" s="20" customFormat="1" ht="24.95" customHeight="1" x14ac:dyDescent="0.3">
      <c r="B60" s="44" t="s">
        <v>96</v>
      </c>
      <c r="C60" s="37" t="s">
        <v>92</v>
      </c>
      <c r="D60" s="21" t="s">
        <v>97</v>
      </c>
      <c r="E60" s="43">
        <v>44994</v>
      </c>
      <c r="F60" s="23">
        <v>52450.48</v>
      </c>
      <c r="G60" s="24"/>
      <c r="H60" s="25">
        <v>0</v>
      </c>
      <c r="I60" s="26">
        <f t="shared" si="2"/>
        <v>52450.48</v>
      </c>
      <c r="J60" s="27" t="s">
        <v>36</v>
      </c>
    </row>
    <row r="61" spans="2:10" s="20" customFormat="1" ht="24.95" customHeight="1" x14ac:dyDescent="0.3">
      <c r="B61" s="44" t="s">
        <v>96</v>
      </c>
      <c r="C61" s="37" t="s">
        <v>92</v>
      </c>
      <c r="D61" s="21" t="s">
        <v>98</v>
      </c>
      <c r="E61" s="43">
        <v>45010</v>
      </c>
      <c r="F61" s="23">
        <v>104900.96</v>
      </c>
      <c r="G61" s="24"/>
      <c r="H61" s="25">
        <v>0</v>
      </c>
      <c r="I61" s="26">
        <f t="shared" si="2"/>
        <v>104900.96</v>
      </c>
      <c r="J61" s="27" t="s">
        <v>36</v>
      </c>
    </row>
    <row r="62" spans="2:10" s="20" customFormat="1" ht="24.95" customHeight="1" x14ac:dyDescent="0.3">
      <c r="B62" s="44" t="s">
        <v>96</v>
      </c>
      <c r="C62" s="37" t="s">
        <v>92</v>
      </c>
      <c r="D62" s="21" t="s">
        <v>99</v>
      </c>
      <c r="E62" s="43">
        <v>45010</v>
      </c>
      <c r="F62" s="23">
        <v>225089.63</v>
      </c>
      <c r="G62" s="24"/>
      <c r="H62" s="25">
        <v>0</v>
      </c>
      <c r="I62" s="26">
        <f t="shared" si="2"/>
        <v>225089.63</v>
      </c>
      <c r="J62" s="27" t="s">
        <v>36</v>
      </c>
    </row>
    <row r="63" spans="2:10" s="20" customFormat="1" ht="24.95" customHeight="1" x14ac:dyDescent="0.3">
      <c r="B63" s="44" t="s">
        <v>100</v>
      </c>
      <c r="C63" s="37" t="s">
        <v>101</v>
      </c>
      <c r="D63" s="21" t="s">
        <v>102</v>
      </c>
      <c r="E63" s="22">
        <v>44960</v>
      </c>
      <c r="F63" s="23">
        <v>1200000</v>
      </c>
      <c r="G63" s="31">
        <v>44998</v>
      </c>
      <c r="H63" s="25">
        <v>1200000</v>
      </c>
      <c r="I63" s="26">
        <f t="shared" si="2"/>
        <v>0</v>
      </c>
      <c r="J63" s="27" t="s">
        <v>36</v>
      </c>
    </row>
    <row r="64" spans="2:10" s="20" customFormat="1" ht="24.95" customHeight="1" x14ac:dyDescent="0.3">
      <c r="B64" s="44" t="s">
        <v>103</v>
      </c>
      <c r="C64" s="44" t="s">
        <v>104</v>
      </c>
      <c r="D64" s="21" t="s">
        <v>105</v>
      </c>
      <c r="E64" s="22">
        <v>44993</v>
      </c>
      <c r="F64" s="45">
        <v>194582</v>
      </c>
      <c r="G64" s="31">
        <v>44998</v>
      </c>
      <c r="H64" s="25">
        <v>194582</v>
      </c>
      <c r="I64" s="26">
        <f t="shared" si="2"/>
        <v>0</v>
      </c>
      <c r="J64" s="27" t="s">
        <v>21</v>
      </c>
    </row>
    <row r="65" spans="2:10" s="20" customFormat="1" ht="24.95" customHeight="1" x14ac:dyDescent="0.3">
      <c r="B65" s="28" t="s">
        <v>106</v>
      </c>
      <c r="C65" s="37" t="s">
        <v>107</v>
      </c>
      <c r="D65" s="21" t="s">
        <v>108</v>
      </c>
      <c r="E65" s="22">
        <v>44991</v>
      </c>
      <c r="F65" s="45">
        <v>204798.02</v>
      </c>
      <c r="G65" s="24"/>
      <c r="H65" s="25">
        <v>0</v>
      </c>
      <c r="I65" s="26">
        <f>+F65-H65</f>
        <v>204798.02</v>
      </c>
      <c r="J65" s="27" t="s">
        <v>36</v>
      </c>
    </row>
    <row r="66" spans="2:10" s="20" customFormat="1" ht="24.95" customHeight="1" x14ac:dyDescent="0.3">
      <c r="B66" s="28" t="s">
        <v>109</v>
      </c>
      <c r="C66" s="28" t="s">
        <v>19</v>
      </c>
      <c r="D66" s="21" t="s">
        <v>110</v>
      </c>
      <c r="E66" s="43">
        <v>44834</v>
      </c>
      <c r="F66" s="45">
        <v>43050</v>
      </c>
      <c r="G66" s="31">
        <v>44992</v>
      </c>
      <c r="H66" s="25">
        <v>43050</v>
      </c>
      <c r="I66" s="26">
        <f t="shared" ref="I66:I99" si="3">+F66-H66</f>
        <v>0</v>
      </c>
      <c r="J66" s="27" t="s">
        <v>21</v>
      </c>
    </row>
    <row r="67" spans="2:10" s="20" customFormat="1" ht="24.95" customHeight="1" x14ac:dyDescent="0.3">
      <c r="B67" s="28" t="s">
        <v>109</v>
      </c>
      <c r="C67" s="28" t="s">
        <v>19</v>
      </c>
      <c r="D67" s="21" t="s">
        <v>111</v>
      </c>
      <c r="E67" s="43">
        <v>44834</v>
      </c>
      <c r="F67" s="45">
        <v>1850</v>
      </c>
      <c r="G67" s="31">
        <v>44992</v>
      </c>
      <c r="H67" s="25">
        <v>1850</v>
      </c>
      <c r="I67" s="26">
        <f t="shared" si="3"/>
        <v>0</v>
      </c>
      <c r="J67" s="27" t="s">
        <v>21</v>
      </c>
    </row>
    <row r="68" spans="2:10" s="20" customFormat="1" ht="24.95" customHeight="1" x14ac:dyDescent="0.3">
      <c r="B68" s="28" t="s">
        <v>109</v>
      </c>
      <c r="C68" s="28" t="s">
        <v>19</v>
      </c>
      <c r="D68" s="21" t="s">
        <v>112</v>
      </c>
      <c r="E68" s="43">
        <v>44834</v>
      </c>
      <c r="F68" s="45">
        <v>1334</v>
      </c>
      <c r="G68" s="31">
        <v>44992</v>
      </c>
      <c r="H68" s="25">
        <v>1334</v>
      </c>
      <c r="I68" s="26">
        <f t="shared" si="3"/>
        <v>0</v>
      </c>
      <c r="J68" s="27" t="s">
        <v>21</v>
      </c>
    </row>
    <row r="69" spans="2:10" s="20" customFormat="1" ht="24.95" customHeight="1" x14ac:dyDescent="0.3">
      <c r="B69" s="28" t="s">
        <v>109</v>
      </c>
      <c r="C69" s="28" t="s">
        <v>19</v>
      </c>
      <c r="D69" s="21" t="s">
        <v>113</v>
      </c>
      <c r="E69" s="43">
        <v>44834</v>
      </c>
      <c r="F69" s="45">
        <v>8450</v>
      </c>
      <c r="G69" s="31">
        <v>44992</v>
      </c>
      <c r="H69" s="25">
        <v>8450</v>
      </c>
      <c r="I69" s="26">
        <f t="shared" si="3"/>
        <v>0</v>
      </c>
      <c r="J69" s="27" t="s">
        <v>21</v>
      </c>
    </row>
    <row r="70" spans="2:10" s="20" customFormat="1" ht="24.95" customHeight="1" x14ac:dyDescent="0.3">
      <c r="B70" s="28" t="s">
        <v>109</v>
      </c>
      <c r="C70" s="28" t="s">
        <v>19</v>
      </c>
      <c r="D70" s="21" t="s">
        <v>114</v>
      </c>
      <c r="E70" s="43">
        <v>44834</v>
      </c>
      <c r="F70" s="45">
        <v>3750</v>
      </c>
      <c r="G70" s="31">
        <v>44992</v>
      </c>
      <c r="H70" s="25">
        <v>3750</v>
      </c>
      <c r="I70" s="26">
        <f t="shared" si="3"/>
        <v>0</v>
      </c>
      <c r="J70" s="27" t="s">
        <v>21</v>
      </c>
    </row>
    <row r="71" spans="2:10" s="20" customFormat="1" ht="24.95" customHeight="1" x14ac:dyDescent="0.3">
      <c r="B71" s="28" t="s">
        <v>109</v>
      </c>
      <c r="C71" s="28" t="s">
        <v>19</v>
      </c>
      <c r="D71" s="21" t="s">
        <v>115</v>
      </c>
      <c r="E71" s="43">
        <v>44834</v>
      </c>
      <c r="F71" s="45">
        <v>850</v>
      </c>
      <c r="G71" s="31">
        <v>44992</v>
      </c>
      <c r="H71" s="25">
        <v>850</v>
      </c>
      <c r="I71" s="26">
        <f t="shared" si="3"/>
        <v>0</v>
      </c>
      <c r="J71" s="27" t="s">
        <v>21</v>
      </c>
    </row>
    <row r="72" spans="2:10" s="20" customFormat="1" ht="24.95" customHeight="1" x14ac:dyDescent="0.3">
      <c r="B72" s="28" t="s">
        <v>109</v>
      </c>
      <c r="C72" s="28" t="s">
        <v>19</v>
      </c>
      <c r="D72" s="21" t="s">
        <v>116</v>
      </c>
      <c r="E72" s="43">
        <v>44834</v>
      </c>
      <c r="F72" s="45">
        <v>517</v>
      </c>
      <c r="G72" s="31">
        <v>44992</v>
      </c>
      <c r="H72" s="25">
        <v>517</v>
      </c>
      <c r="I72" s="26">
        <f t="shared" si="3"/>
        <v>0</v>
      </c>
      <c r="J72" s="27" t="s">
        <v>21</v>
      </c>
    </row>
    <row r="73" spans="2:10" s="20" customFormat="1" ht="24.95" customHeight="1" x14ac:dyDescent="0.3">
      <c r="B73" s="28" t="s">
        <v>109</v>
      </c>
      <c r="C73" s="28" t="s">
        <v>19</v>
      </c>
      <c r="D73" s="21" t="s">
        <v>117</v>
      </c>
      <c r="E73" s="43">
        <v>44834</v>
      </c>
      <c r="F73" s="45">
        <v>1833</v>
      </c>
      <c r="G73" s="31">
        <v>44992</v>
      </c>
      <c r="H73" s="25">
        <v>1833</v>
      </c>
      <c r="I73" s="26">
        <f t="shared" si="3"/>
        <v>0</v>
      </c>
      <c r="J73" s="27" t="s">
        <v>21</v>
      </c>
    </row>
    <row r="74" spans="2:10" s="20" customFormat="1" ht="24.95" customHeight="1" x14ac:dyDescent="0.3">
      <c r="B74" s="28" t="s">
        <v>109</v>
      </c>
      <c r="C74" s="28" t="s">
        <v>19</v>
      </c>
      <c r="D74" s="21" t="s">
        <v>118</v>
      </c>
      <c r="E74" s="43">
        <v>44865</v>
      </c>
      <c r="F74" s="45">
        <v>4450</v>
      </c>
      <c r="G74" s="31">
        <v>44991</v>
      </c>
      <c r="H74" s="25">
        <v>4450</v>
      </c>
      <c r="I74" s="26">
        <f t="shared" si="3"/>
        <v>0</v>
      </c>
      <c r="J74" s="27" t="s">
        <v>21</v>
      </c>
    </row>
    <row r="75" spans="2:10" s="20" customFormat="1" ht="24.95" customHeight="1" x14ac:dyDescent="0.3">
      <c r="B75" s="28" t="s">
        <v>109</v>
      </c>
      <c r="C75" s="28" t="s">
        <v>19</v>
      </c>
      <c r="D75" s="21" t="s">
        <v>119</v>
      </c>
      <c r="E75" s="43">
        <v>44865</v>
      </c>
      <c r="F75" s="45">
        <v>1150</v>
      </c>
      <c r="G75" s="31">
        <v>44991</v>
      </c>
      <c r="H75" s="25">
        <v>1150</v>
      </c>
      <c r="I75" s="26">
        <f t="shared" si="3"/>
        <v>0</v>
      </c>
      <c r="J75" s="27" t="s">
        <v>21</v>
      </c>
    </row>
    <row r="76" spans="2:10" s="20" customFormat="1" ht="24.95" customHeight="1" x14ac:dyDescent="0.3">
      <c r="B76" s="28" t="s">
        <v>109</v>
      </c>
      <c r="C76" s="28" t="s">
        <v>19</v>
      </c>
      <c r="D76" s="21" t="s">
        <v>120</v>
      </c>
      <c r="E76" s="43">
        <v>44865</v>
      </c>
      <c r="F76" s="45">
        <v>1175</v>
      </c>
      <c r="G76" s="31">
        <v>44991</v>
      </c>
      <c r="H76" s="25">
        <v>1175</v>
      </c>
      <c r="I76" s="26">
        <f t="shared" si="3"/>
        <v>0</v>
      </c>
      <c r="J76" s="27" t="s">
        <v>21</v>
      </c>
    </row>
    <row r="77" spans="2:10" s="20" customFormat="1" ht="24.95" customHeight="1" x14ac:dyDescent="0.3">
      <c r="B77" s="28" t="s">
        <v>109</v>
      </c>
      <c r="C77" s="28" t="s">
        <v>19</v>
      </c>
      <c r="D77" s="21" t="s">
        <v>121</v>
      </c>
      <c r="E77" s="43">
        <v>44865</v>
      </c>
      <c r="F77" s="45">
        <v>2773</v>
      </c>
      <c r="G77" s="31">
        <v>44991</v>
      </c>
      <c r="H77" s="25">
        <v>2773</v>
      </c>
      <c r="I77" s="26">
        <f t="shared" si="3"/>
        <v>0</v>
      </c>
      <c r="J77" s="27" t="s">
        <v>21</v>
      </c>
    </row>
    <row r="78" spans="2:10" s="20" customFormat="1" ht="24.95" customHeight="1" x14ac:dyDescent="0.3">
      <c r="B78" s="28" t="s">
        <v>109</v>
      </c>
      <c r="C78" s="28" t="s">
        <v>19</v>
      </c>
      <c r="D78" s="21" t="s">
        <v>122</v>
      </c>
      <c r="E78" s="43">
        <v>44985</v>
      </c>
      <c r="F78" s="45">
        <v>63771</v>
      </c>
      <c r="G78" s="31">
        <v>45001</v>
      </c>
      <c r="H78" s="25">
        <v>63771</v>
      </c>
      <c r="I78" s="26">
        <f t="shared" si="3"/>
        <v>0</v>
      </c>
      <c r="J78" s="27" t="s">
        <v>21</v>
      </c>
    </row>
    <row r="79" spans="2:10" s="20" customFormat="1" ht="24.95" customHeight="1" x14ac:dyDescent="0.3">
      <c r="B79" s="28" t="s">
        <v>109</v>
      </c>
      <c r="C79" s="28" t="s">
        <v>19</v>
      </c>
      <c r="D79" s="21" t="s">
        <v>123</v>
      </c>
      <c r="E79" s="43">
        <v>44985</v>
      </c>
      <c r="F79" s="45">
        <v>4559</v>
      </c>
      <c r="G79" s="31">
        <v>45001</v>
      </c>
      <c r="H79" s="25">
        <v>4559</v>
      </c>
      <c r="I79" s="26">
        <f t="shared" si="3"/>
        <v>0</v>
      </c>
      <c r="J79" s="27" t="s">
        <v>21</v>
      </c>
    </row>
    <row r="80" spans="2:10" s="20" customFormat="1" ht="24.95" customHeight="1" x14ac:dyDescent="0.3">
      <c r="B80" s="28" t="s">
        <v>109</v>
      </c>
      <c r="C80" s="28" t="s">
        <v>19</v>
      </c>
      <c r="D80" s="21" t="s">
        <v>124</v>
      </c>
      <c r="E80" s="43">
        <v>44985</v>
      </c>
      <c r="F80" s="45">
        <v>1692</v>
      </c>
      <c r="G80" s="31">
        <v>45001</v>
      </c>
      <c r="H80" s="25">
        <v>1692</v>
      </c>
      <c r="I80" s="26">
        <f t="shared" si="3"/>
        <v>0</v>
      </c>
      <c r="J80" s="27" t="s">
        <v>21</v>
      </c>
    </row>
    <row r="81" spans="2:10" s="20" customFormat="1" ht="24.95" customHeight="1" x14ac:dyDescent="0.3">
      <c r="B81" s="28" t="s">
        <v>109</v>
      </c>
      <c r="C81" s="28" t="s">
        <v>19</v>
      </c>
      <c r="D81" s="21" t="s">
        <v>125</v>
      </c>
      <c r="E81" s="43">
        <v>44985</v>
      </c>
      <c r="F81" s="45">
        <v>705</v>
      </c>
      <c r="G81" s="31">
        <v>45001</v>
      </c>
      <c r="H81" s="25">
        <v>705</v>
      </c>
      <c r="I81" s="26">
        <f t="shared" si="3"/>
        <v>0</v>
      </c>
      <c r="J81" s="27" t="s">
        <v>21</v>
      </c>
    </row>
    <row r="82" spans="2:10" s="20" customFormat="1" ht="24.95" customHeight="1" x14ac:dyDescent="0.3">
      <c r="B82" s="28" t="s">
        <v>109</v>
      </c>
      <c r="C82" s="28" t="s">
        <v>19</v>
      </c>
      <c r="D82" s="21" t="s">
        <v>126</v>
      </c>
      <c r="E82" s="43">
        <v>44985</v>
      </c>
      <c r="F82" s="45">
        <v>893</v>
      </c>
      <c r="G82" s="31">
        <v>45001</v>
      </c>
      <c r="H82" s="25">
        <v>893</v>
      </c>
      <c r="I82" s="26">
        <f t="shared" si="3"/>
        <v>0</v>
      </c>
      <c r="J82" s="27" t="s">
        <v>21</v>
      </c>
    </row>
    <row r="83" spans="2:10" s="20" customFormat="1" ht="24.95" customHeight="1" x14ac:dyDescent="0.3">
      <c r="B83" s="28" t="s">
        <v>127</v>
      </c>
      <c r="C83" s="28" t="s">
        <v>128</v>
      </c>
      <c r="D83" s="21" t="s">
        <v>129</v>
      </c>
      <c r="E83" s="43">
        <v>44917</v>
      </c>
      <c r="F83" s="45">
        <v>149171</v>
      </c>
      <c r="G83" s="31">
        <v>44993</v>
      </c>
      <c r="H83" s="25">
        <v>149171</v>
      </c>
      <c r="I83" s="26">
        <f t="shared" si="3"/>
        <v>0</v>
      </c>
      <c r="J83" s="27" t="s">
        <v>21</v>
      </c>
    </row>
    <row r="84" spans="2:10" s="20" customFormat="1" ht="24.95" customHeight="1" x14ac:dyDescent="0.3">
      <c r="B84" s="28" t="s">
        <v>130</v>
      </c>
      <c r="C84" s="28" t="s">
        <v>128</v>
      </c>
      <c r="D84" s="21" t="s">
        <v>131</v>
      </c>
      <c r="E84" s="43">
        <v>44923</v>
      </c>
      <c r="F84" s="45">
        <v>122989.05</v>
      </c>
      <c r="G84" s="31">
        <v>44993</v>
      </c>
      <c r="H84" s="25">
        <v>122989.05</v>
      </c>
      <c r="I84" s="26">
        <f t="shared" si="3"/>
        <v>0</v>
      </c>
      <c r="J84" s="27" t="s">
        <v>21</v>
      </c>
    </row>
    <row r="85" spans="2:10" s="20" customFormat="1" ht="24.95" customHeight="1" x14ac:dyDescent="0.3">
      <c r="B85" s="28" t="s">
        <v>132</v>
      </c>
      <c r="C85" s="28" t="s">
        <v>133</v>
      </c>
      <c r="D85" s="21" t="s">
        <v>134</v>
      </c>
      <c r="E85" s="43">
        <v>44942</v>
      </c>
      <c r="F85" s="45">
        <v>1099999.99</v>
      </c>
      <c r="G85" s="31">
        <v>44993</v>
      </c>
      <c r="H85" s="25">
        <v>1099999.99</v>
      </c>
      <c r="I85" s="26">
        <f t="shared" si="3"/>
        <v>0</v>
      </c>
      <c r="J85" s="27" t="s">
        <v>21</v>
      </c>
    </row>
    <row r="86" spans="2:10" s="20" customFormat="1" ht="24.95" customHeight="1" x14ac:dyDescent="0.3">
      <c r="B86" s="28" t="s">
        <v>135</v>
      </c>
      <c r="C86" s="28" t="s">
        <v>128</v>
      </c>
      <c r="D86" s="21" t="s">
        <v>136</v>
      </c>
      <c r="E86" s="43">
        <v>44968</v>
      </c>
      <c r="F86" s="45">
        <v>302693.59999999998</v>
      </c>
      <c r="G86" s="31">
        <v>44991</v>
      </c>
      <c r="H86" s="25">
        <v>302693.59999999998</v>
      </c>
      <c r="I86" s="26">
        <f t="shared" si="3"/>
        <v>0</v>
      </c>
      <c r="J86" s="27" t="s">
        <v>21</v>
      </c>
    </row>
    <row r="87" spans="2:10" s="20" customFormat="1" ht="24.95" customHeight="1" x14ac:dyDescent="0.3">
      <c r="B87" s="28" t="s">
        <v>135</v>
      </c>
      <c r="C87" s="28" t="s">
        <v>128</v>
      </c>
      <c r="D87" s="21" t="s">
        <v>137</v>
      </c>
      <c r="E87" s="43">
        <v>44978</v>
      </c>
      <c r="F87" s="45">
        <v>22537</v>
      </c>
      <c r="G87" s="31">
        <v>44991</v>
      </c>
      <c r="H87" s="25">
        <v>22537</v>
      </c>
      <c r="I87" s="26">
        <f t="shared" si="3"/>
        <v>0</v>
      </c>
      <c r="J87" s="27" t="s">
        <v>21</v>
      </c>
    </row>
    <row r="88" spans="2:10" s="20" customFormat="1" ht="24.95" customHeight="1" x14ac:dyDescent="0.3">
      <c r="B88" s="28" t="s">
        <v>135</v>
      </c>
      <c r="C88" s="28" t="s">
        <v>128</v>
      </c>
      <c r="D88" s="21" t="s">
        <v>138</v>
      </c>
      <c r="E88" s="43">
        <v>44986</v>
      </c>
      <c r="F88" s="45">
        <v>63720</v>
      </c>
      <c r="G88" s="31">
        <v>44991</v>
      </c>
      <c r="H88" s="25">
        <v>63720</v>
      </c>
      <c r="I88" s="26">
        <f t="shared" si="3"/>
        <v>0</v>
      </c>
      <c r="J88" s="27" t="s">
        <v>21</v>
      </c>
    </row>
    <row r="89" spans="2:10" s="20" customFormat="1" ht="24.95" customHeight="1" x14ac:dyDescent="0.3">
      <c r="B89" s="28" t="s">
        <v>139</v>
      </c>
      <c r="C89" s="37" t="s">
        <v>92</v>
      </c>
      <c r="D89" s="21" t="s">
        <v>140</v>
      </c>
      <c r="E89" s="43">
        <v>44925</v>
      </c>
      <c r="F89" s="23">
        <v>118000</v>
      </c>
      <c r="G89" s="31">
        <v>44988</v>
      </c>
      <c r="H89" s="25">
        <v>118000</v>
      </c>
      <c r="I89" s="26">
        <f t="shared" si="3"/>
        <v>0</v>
      </c>
      <c r="J89" s="27" t="s">
        <v>21</v>
      </c>
    </row>
    <row r="90" spans="2:10" s="20" customFormat="1" ht="24.95" customHeight="1" x14ac:dyDescent="0.3">
      <c r="B90" s="28" t="s">
        <v>141</v>
      </c>
      <c r="C90" s="28" t="s">
        <v>142</v>
      </c>
      <c r="D90" s="21" t="s">
        <v>143</v>
      </c>
      <c r="E90" s="43">
        <v>44966</v>
      </c>
      <c r="F90" s="23">
        <v>169999.06</v>
      </c>
      <c r="G90" s="31">
        <v>44992</v>
      </c>
      <c r="H90" s="25">
        <v>169999.06</v>
      </c>
      <c r="I90" s="26">
        <f t="shared" si="3"/>
        <v>0</v>
      </c>
      <c r="J90" s="27" t="s">
        <v>21</v>
      </c>
    </row>
    <row r="91" spans="2:10" s="20" customFormat="1" ht="24.95" customHeight="1" x14ac:dyDescent="0.3">
      <c r="B91" s="38" t="s">
        <v>144</v>
      </c>
      <c r="C91" s="38" t="s">
        <v>145</v>
      </c>
      <c r="D91" s="21" t="s">
        <v>146</v>
      </c>
      <c r="E91" s="43">
        <v>44988</v>
      </c>
      <c r="F91" s="23">
        <v>440496</v>
      </c>
      <c r="G91" s="24"/>
      <c r="H91" s="25">
        <v>0</v>
      </c>
      <c r="I91" s="26">
        <f t="shared" si="3"/>
        <v>440496</v>
      </c>
      <c r="J91" s="27" t="s">
        <v>36</v>
      </c>
    </row>
    <row r="92" spans="2:10" s="20" customFormat="1" ht="24.95" customHeight="1" x14ac:dyDescent="0.3">
      <c r="B92" s="28" t="s">
        <v>147</v>
      </c>
      <c r="C92" s="37" t="s">
        <v>148</v>
      </c>
      <c r="D92" s="21" t="s">
        <v>149</v>
      </c>
      <c r="E92" s="43">
        <v>44960</v>
      </c>
      <c r="F92" s="23">
        <v>1234999.99</v>
      </c>
      <c r="G92" s="31">
        <v>44988</v>
      </c>
      <c r="H92" s="25">
        <v>1234999.99</v>
      </c>
      <c r="I92" s="26">
        <f t="shared" si="3"/>
        <v>0</v>
      </c>
      <c r="J92" s="27" t="s">
        <v>21</v>
      </c>
    </row>
    <row r="93" spans="2:10" s="20" customFormat="1" ht="24.95" customHeight="1" x14ac:dyDescent="0.3">
      <c r="B93" s="28" t="s">
        <v>150</v>
      </c>
      <c r="C93" s="28" t="s">
        <v>142</v>
      </c>
      <c r="D93" s="21" t="s">
        <v>151</v>
      </c>
      <c r="E93" s="43">
        <v>44914</v>
      </c>
      <c r="F93" s="23">
        <v>679250.02</v>
      </c>
      <c r="G93" s="31">
        <v>44992</v>
      </c>
      <c r="H93" s="25">
        <v>679250.02</v>
      </c>
      <c r="I93" s="26">
        <f t="shared" si="3"/>
        <v>0</v>
      </c>
      <c r="J93" s="27" t="s">
        <v>21</v>
      </c>
    </row>
    <row r="94" spans="2:10" s="20" customFormat="1" ht="24.95" customHeight="1" x14ac:dyDescent="0.3">
      <c r="B94" s="28" t="s">
        <v>150</v>
      </c>
      <c r="C94" s="28" t="s">
        <v>142</v>
      </c>
      <c r="D94" s="21" t="s">
        <v>152</v>
      </c>
      <c r="E94" s="43">
        <v>44970</v>
      </c>
      <c r="F94" s="23">
        <v>49150.01</v>
      </c>
      <c r="G94" s="31">
        <v>44992</v>
      </c>
      <c r="H94" s="25">
        <v>49150.01</v>
      </c>
      <c r="I94" s="26">
        <f t="shared" si="3"/>
        <v>0</v>
      </c>
      <c r="J94" s="27" t="s">
        <v>21</v>
      </c>
    </row>
    <row r="95" spans="2:10" s="20" customFormat="1" ht="24.95" customHeight="1" x14ac:dyDescent="0.3">
      <c r="B95" s="21" t="s">
        <v>153</v>
      </c>
      <c r="C95" s="21" t="s">
        <v>154</v>
      </c>
      <c r="D95" s="21" t="s">
        <v>155</v>
      </c>
      <c r="E95" s="43">
        <v>44970</v>
      </c>
      <c r="F95" s="23">
        <v>1136039.44</v>
      </c>
      <c r="G95" s="31">
        <v>44988</v>
      </c>
      <c r="H95" s="25">
        <v>1136039.44</v>
      </c>
      <c r="I95" s="26">
        <f t="shared" si="3"/>
        <v>0</v>
      </c>
      <c r="J95" s="27" t="s">
        <v>21</v>
      </c>
    </row>
    <row r="96" spans="2:10" s="20" customFormat="1" ht="24.95" customHeight="1" x14ac:dyDescent="0.3">
      <c r="B96" s="21" t="s">
        <v>153</v>
      </c>
      <c r="C96" s="21" t="s">
        <v>154</v>
      </c>
      <c r="D96" s="21" t="s">
        <v>156</v>
      </c>
      <c r="E96" s="43">
        <v>44988</v>
      </c>
      <c r="F96" s="23">
        <v>88616</v>
      </c>
      <c r="G96" s="31">
        <v>44998</v>
      </c>
      <c r="H96" s="25">
        <v>88616</v>
      </c>
      <c r="I96" s="26">
        <f t="shared" si="3"/>
        <v>0</v>
      </c>
      <c r="J96" s="27" t="s">
        <v>21</v>
      </c>
    </row>
    <row r="97" spans="2:10" s="20" customFormat="1" ht="24.95" customHeight="1" x14ac:dyDescent="0.3">
      <c r="B97" s="37" t="s">
        <v>157</v>
      </c>
      <c r="C97" s="37" t="s">
        <v>158</v>
      </c>
      <c r="D97" s="37" t="s">
        <v>159</v>
      </c>
      <c r="E97" s="41">
        <v>45001</v>
      </c>
      <c r="F97" s="34">
        <v>32166.799999999999</v>
      </c>
      <c r="G97" s="24"/>
      <c r="H97" s="25">
        <v>0</v>
      </c>
      <c r="I97" s="26">
        <f t="shared" si="3"/>
        <v>32166.799999999999</v>
      </c>
      <c r="J97" s="27" t="s">
        <v>36</v>
      </c>
    </row>
    <row r="98" spans="2:10" s="20" customFormat="1" ht="24.95" customHeight="1" x14ac:dyDescent="0.3">
      <c r="B98" s="37" t="s">
        <v>157</v>
      </c>
      <c r="C98" s="37" t="s">
        <v>158</v>
      </c>
      <c r="D98" s="37" t="s">
        <v>160</v>
      </c>
      <c r="E98" s="41">
        <v>45012</v>
      </c>
      <c r="F98" s="34">
        <v>43117.2</v>
      </c>
      <c r="G98" s="24"/>
      <c r="H98" s="25">
        <v>0</v>
      </c>
      <c r="I98" s="26">
        <f t="shared" si="3"/>
        <v>43117.2</v>
      </c>
      <c r="J98" s="27" t="s">
        <v>36</v>
      </c>
    </row>
    <row r="99" spans="2:10" s="20" customFormat="1" ht="24.95" customHeight="1" x14ac:dyDescent="0.3">
      <c r="B99" s="21" t="s">
        <v>161</v>
      </c>
      <c r="C99" s="21" t="s">
        <v>92</v>
      </c>
      <c r="D99" s="37" t="s">
        <v>162</v>
      </c>
      <c r="E99" s="41">
        <v>44994</v>
      </c>
      <c r="F99" s="45">
        <v>33453</v>
      </c>
      <c r="G99" s="31">
        <v>45007</v>
      </c>
      <c r="H99" s="25">
        <v>33453</v>
      </c>
      <c r="I99" s="26">
        <f t="shared" si="3"/>
        <v>0</v>
      </c>
      <c r="J99" s="27" t="s">
        <v>21</v>
      </c>
    </row>
    <row r="100" spans="2:10" s="20" customFormat="1" ht="24.75" customHeight="1" x14ac:dyDescent="0.3">
      <c r="B100" s="37" t="s">
        <v>163</v>
      </c>
      <c r="C100" s="37" t="s">
        <v>164</v>
      </c>
      <c r="D100" s="37" t="s">
        <v>166</v>
      </c>
      <c r="E100" s="22">
        <v>44978</v>
      </c>
      <c r="F100" s="45">
        <v>193195.5</v>
      </c>
      <c r="G100" s="31">
        <v>44992</v>
      </c>
      <c r="H100" s="25">
        <v>193195.5</v>
      </c>
      <c r="I100" s="26">
        <f t="shared" si="2"/>
        <v>0</v>
      </c>
      <c r="J100" s="27" t="s">
        <v>21</v>
      </c>
    </row>
    <row r="101" spans="2:10" s="20" customFormat="1" ht="24.95" customHeight="1" x14ac:dyDescent="0.3">
      <c r="B101" s="37" t="s">
        <v>163</v>
      </c>
      <c r="C101" s="37" t="s">
        <v>165</v>
      </c>
      <c r="D101" s="37" t="s">
        <v>105</v>
      </c>
      <c r="E101" s="22">
        <v>44991</v>
      </c>
      <c r="F101" s="45">
        <v>77526</v>
      </c>
      <c r="G101" s="31">
        <v>45007</v>
      </c>
      <c r="H101" s="25">
        <v>77526</v>
      </c>
      <c r="I101" s="26">
        <f t="shared" si="2"/>
        <v>0</v>
      </c>
      <c r="J101" s="27" t="s">
        <v>21</v>
      </c>
    </row>
    <row r="102" spans="2:10" s="20" customFormat="1" ht="24.95" customHeight="1" x14ac:dyDescent="0.3">
      <c r="B102" s="28" t="s">
        <v>167</v>
      </c>
      <c r="C102" s="37" t="s">
        <v>51</v>
      </c>
      <c r="D102" s="21" t="s">
        <v>168</v>
      </c>
      <c r="E102" s="22">
        <v>44959</v>
      </c>
      <c r="F102" s="46">
        <v>125000</v>
      </c>
      <c r="G102" s="31">
        <v>44986</v>
      </c>
      <c r="H102" s="25">
        <v>125000</v>
      </c>
      <c r="I102" s="26">
        <f t="shared" si="2"/>
        <v>0</v>
      </c>
      <c r="J102" s="27" t="s">
        <v>21</v>
      </c>
    </row>
    <row r="103" spans="2:10" s="20" customFormat="1" ht="24.95" customHeight="1" x14ac:dyDescent="0.3">
      <c r="B103" s="28" t="s">
        <v>167</v>
      </c>
      <c r="C103" s="37" t="s">
        <v>51</v>
      </c>
      <c r="D103" s="21" t="s">
        <v>169</v>
      </c>
      <c r="E103" s="22">
        <v>44993</v>
      </c>
      <c r="F103" s="46">
        <v>120000</v>
      </c>
      <c r="G103" s="35"/>
      <c r="H103" s="25">
        <v>0</v>
      </c>
      <c r="I103" s="26">
        <f t="shared" si="2"/>
        <v>120000</v>
      </c>
      <c r="J103" s="27" t="s">
        <v>36</v>
      </c>
    </row>
    <row r="104" spans="2:10" s="20" customFormat="1" ht="24.95" customHeight="1" x14ac:dyDescent="0.3">
      <c r="B104" s="28" t="s">
        <v>167</v>
      </c>
      <c r="C104" s="37" t="s">
        <v>51</v>
      </c>
      <c r="D104" s="21" t="s">
        <v>170</v>
      </c>
      <c r="E104" s="22">
        <v>44993</v>
      </c>
      <c r="F104" s="46">
        <v>200000</v>
      </c>
      <c r="G104" s="35"/>
      <c r="H104" s="25">
        <v>0</v>
      </c>
      <c r="I104" s="26">
        <f t="shared" si="2"/>
        <v>200000</v>
      </c>
      <c r="J104" s="27" t="s">
        <v>36</v>
      </c>
    </row>
    <row r="105" spans="2:10" s="20" customFormat="1" ht="24.95" customHeight="1" x14ac:dyDescent="0.3">
      <c r="B105" s="21" t="s">
        <v>171</v>
      </c>
      <c r="C105" s="38" t="s">
        <v>172</v>
      </c>
      <c r="D105" s="21" t="s">
        <v>173</v>
      </c>
      <c r="E105" s="22">
        <v>45016</v>
      </c>
      <c r="F105" s="23">
        <v>70800</v>
      </c>
      <c r="G105" s="24"/>
      <c r="H105" s="25">
        <v>0</v>
      </c>
      <c r="I105" s="26">
        <f t="shared" si="2"/>
        <v>70800</v>
      </c>
      <c r="J105" s="27" t="s">
        <v>36</v>
      </c>
    </row>
    <row r="106" spans="2:10" s="20" customFormat="1" ht="24.75" customHeight="1" x14ac:dyDescent="0.3">
      <c r="B106" s="21" t="s">
        <v>174</v>
      </c>
      <c r="C106" s="21" t="s">
        <v>92</v>
      </c>
      <c r="D106" s="21" t="s">
        <v>175</v>
      </c>
      <c r="E106" s="22">
        <v>44986</v>
      </c>
      <c r="F106" s="23">
        <v>57324.4</v>
      </c>
      <c r="G106" s="31">
        <v>45000</v>
      </c>
      <c r="H106" s="25">
        <v>57324.4</v>
      </c>
      <c r="I106" s="26">
        <f t="shared" si="2"/>
        <v>0</v>
      </c>
      <c r="J106" s="27" t="s">
        <v>21</v>
      </c>
    </row>
    <row r="107" spans="2:10" s="20" customFormat="1" ht="24.95" customHeight="1" x14ac:dyDescent="0.3">
      <c r="B107" s="21" t="s">
        <v>174</v>
      </c>
      <c r="C107" s="21" t="s">
        <v>92</v>
      </c>
      <c r="D107" s="21" t="s">
        <v>176</v>
      </c>
      <c r="E107" s="22">
        <v>45015</v>
      </c>
      <c r="F107" s="23">
        <v>55460</v>
      </c>
      <c r="G107" s="24"/>
      <c r="H107" s="25">
        <v>0</v>
      </c>
      <c r="I107" s="26">
        <f t="shared" si="2"/>
        <v>55460</v>
      </c>
      <c r="J107" s="27" t="s">
        <v>36</v>
      </c>
    </row>
    <row r="108" spans="2:10" s="20" customFormat="1" ht="24.95" customHeight="1" x14ac:dyDescent="0.3">
      <c r="B108" s="37" t="s">
        <v>177</v>
      </c>
      <c r="C108" s="21" t="s">
        <v>178</v>
      </c>
      <c r="D108" s="21" t="s">
        <v>143</v>
      </c>
      <c r="E108" s="22">
        <v>44993</v>
      </c>
      <c r="F108" s="23">
        <v>93220</v>
      </c>
      <c r="G108" s="31">
        <v>45009</v>
      </c>
      <c r="H108" s="25">
        <v>93220</v>
      </c>
      <c r="I108" s="26">
        <f t="shared" si="2"/>
        <v>0</v>
      </c>
      <c r="J108" s="27" t="s">
        <v>21</v>
      </c>
    </row>
    <row r="109" spans="2:10" s="20" customFormat="1" ht="24.95" customHeight="1" x14ac:dyDescent="0.3">
      <c r="B109" s="37" t="s">
        <v>177</v>
      </c>
      <c r="C109" s="37" t="s">
        <v>179</v>
      </c>
      <c r="D109" s="21" t="s">
        <v>180</v>
      </c>
      <c r="E109" s="22">
        <v>44993</v>
      </c>
      <c r="F109" s="23">
        <v>241900</v>
      </c>
      <c r="G109" s="31">
        <v>45009</v>
      </c>
      <c r="H109" s="25">
        <v>241900</v>
      </c>
      <c r="I109" s="26">
        <f t="shared" si="2"/>
        <v>0</v>
      </c>
      <c r="J109" s="27" t="s">
        <v>21</v>
      </c>
    </row>
    <row r="110" spans="2:10" s="20" customFormat="1" ht="24.95" customHeight="1" x14ac:dyDescent="0.3">
      <c r="B110" s="21" t="s">
        <v>181</v>
      </c>
      <c r="C110" s="21" t="s">
        <v>182</v>
      </c>
      <c r="D110" s="21" t="s">
        <v>183</v>
      </c>
      <c r="E110" s="22">
        <v>44957</v>
      </c>
      <c r="F110" s="23">
        <v>539314.28</v>
      </c>
      <c r="G110" s="31">
        <v>45002</v>
      </c>
      <c r="H110" s="25">
        <v>539314.28</v>
      </c>
      <c r="I110" s="26">
        <f t="shared" si="2"/>
        <v>0</v>
      </c>
      <c r="J110" s="27" t="s">
        <v>21</v>
      </c>
    </row>
    <row r="111" spans="2:10" s="20" customFormat="1" ht="24.95" customHeight="1" x14ac:dyDescent="0.3">
      <c r="B111" s="21" t="s">
        <v>184</v>
      </c>
      <c r="C111" s="21" t="s">
        <v>23</v>
      </c>
      <c r="D111" s="21" t="s">
        <v>185</v>
      </c>
      <c r="E111" s="22">
        <v>44914</v>
      </c>
      <c r="F111" s="34">
        <v>418900</v>
      </c>
      <c r="G111" s="31">
        <v>44993</v>
      </c>
      <c r="H111" s="25">
        <v>418900</v>
      </c>
      <c r="I111" s="26">
        <f t="shared" si="2"/>
        <v>0</v>
      </c>
      <c r="J111" s="27" t="s">
        <v>21</v>
      </c>
    </row>
    <row r="112" spans="2:10" s="11" customFormat="1" ht="22.5" customHeight="1" x14ac:dyDescent="0.3">
      <c r="B112" s="8" t="s">
        <v>9</v>
      </c>
      <c r="C112" s="8"/>
      <c r="D112" s="8"/>
      <c r="E112" s="8"/>
      <c r="F112" s="9">
        <f>SUM(F10:F111)</f>
        <v>248745910.36000004</v>
      </c>
      <c r="G112" s="9"/>
      <c r="H112" s="9">
        <f>SUM(H10:H111)</f>
        <v>131589695.96999998</v>
      </c>
      <c r="I112" s="9">
        <f>SUM(I10:I111)</f>
        <v>117156214.38999999</v>
      </c>
      <c r="J112" s="10"/>
    </row>
    <row r="113" spans="2:10" x14ac:dyDescent="0.3">
      <c r="B113" s="2"/>
      <c r="C113" s="2"/>
      <c r="D113" s="2"/>
      <c r="E113" s="2"/>
      <c r="F113" s="2"/>
      <c r="G113" s="2"/>
      <c r="H113" s="2"/>
      <c r="I113" s="2"/>
      <c r="J113" s="12"/>
    </row>
    <row r="114" spans="2:10" ht="52.5" customHeight="1" x14ac:dyDescent="0.3">
      <c r="B114" s="17"/>
      <c r="C114" s="17"/>
      <c r="D114" s="13"/>
      <c r="E114" s="13"/>
      <c r="F114" s="13"/>
      <c r="G114" s="13"/>
      <c r="H114" s="17"/>
      <c r="I114" s="17"/>
      <c r="J114" s="17"/>
    </row>
    <row r="115" spans="2:10" x14ac:dyDescent="0.3">
      <c r="B115" s="17"/>
      <c r="C115" s="17"/>
      <c r="D115" s="13"/>
      <c r="E115" s="13"/>
      <c r="F115" s="13"/>
      <c r="G115" s="13"/>
      <c r="H115" s="17"/>
      <c r="I115" s="17"/>
      <c r="J115" s="17"/>
    </row>
    <row r="116" spans="2:10" x14ac:dyDescent="0.3">
      <c r="B116" s="17" t="s">
        <v>12</v>
      </c>
      <c r="C116" s="17"/>
      <c r="D116" s="13"/>
      <c r="E116" s="13"/>
      <c r="F116" s="2"/>
      <c r="G116" s="2"/>
      <c r="H116" s="17" t="s">
        <v>14</v>
      </c>
      <c r="I116" s="17"/>
      <c r="J116" s="17"/>
    </row>
    <row r="117" spans="2:10" x14ac:dyDescent="0.3">
      <c r="B117" s="19" t="s">
        <v>15</v>
      </c>
      <c r="C117" s="19"/>
      <c r="D117" s="14"/>
      <c r="E117" s="14"/>
      <c r="F117" s="14"/>
      <c r="G117" s="14"/>
      <c r="H117" s="19" t="s">
        <v>16</v>
      </c>
      <c r="I117" s="19"/>
      <c r="J117" s="19"/>
    </row>
    <row r="118" spans="2:10" x14ac:dyDescent="0.3">
      <c r="B118" s="17" t="s">
        <v>13</v>
      </c>
      <c r="C118" s="17"/>
      <c r="D118" s="13"/>
      <c r="E118" s="13"/>
      <c r="F118" s="13"/>
      <c r="G118" s="13"/>
      <c r="H118" s="17" t="s">
        <v>11</v>
      </c>
      <c r="I118" s="17"/>
      <c r="J118" s="17"/>
    </row>
    <row r="119" spans="2:10" x14ac:dyDescent="0.3">
      <c r="B119" s="19"/>
      <c r="C119" s="19"/>
      <c r="D119" s="19"/>
      <c r="E119" s="19"/>
      <c r="F119" s="19"/>
      <c r="G119" s="19"/>
      <c r="H119" s="19"/>
      <c r="I119" s="19"/>
      <c r="J119" s="19"/>
    </row>
    <row r="120" spans="2:10" x14ac:dyDescent="0.3">
      <c r="B120" s="17"/>
      <c r="C120" s="17"/>
      <c r="D120" s="17"/>
      <c r="E120" s="17"/>
      <c r="F120" s="17"/>
      <c r="G120" s="17"/>
      <c r="H120" s="17"/>
      <c r="I120" s="17"/>
      <c r="J120" s="17"/>
    </row>
    <row r="121" spans="2:10" x14ac:dyDescent="0.3">
      <c r="B121" s="17"/>
      <c r="C121" s="17"/>
      <c r="D121" s="17"/>
      <c r="E121" s="17"/>
      <c r="F121" s="17"/>
      <c r="G121" s="17"/>
      <c r="H121" s="17"/>
      <c r="I121" s="17"/>
      <c r="J121" s="17"/>
    </row>
    <row r="122" spans="2:10" x14ac:dyDescent="0.3">
      <c r="B122" s="17"/>
      <c r="C122" s="17"/>
      <c r="D122" s="17"/>
      <c r="E122" s="17"/>
      <c r="F122" s="17"/>
      <c r="G122" s="17"/>
      <c r="H122" s="17"/>
      <c r="I122" s="17"/>
      <c r="J122" s="17"/>
    </row>
    <row r="123" spans="2:10" x14ac:dyDescent="0.3">
      <c r="H123" s="15"/>
    </row>
  </sheetData>
  <sortState ref="B12:J112">
    <sortCondition ref="B12"/>
  </sortState>
  <mergeCells count="16">
    <mergeCell ref="B122:J122"/>
    <mergeCell ref="B6:J6"/>
    <mergeCell ref="B7:J7"/>
    <mergeCell ref="B114:C114"/>
    <mergeCell ref="H114:J114"/>
    <mergeCell ref="B117:C117"/>
    <mergeCell ref="H117:J117"/>
    <mergeCell ref="B118:C118"/>
    <mergeCell ref="H118:J118"/>
    <mergeCell ref="B119:J119"/>
    <mergeCell ref="B120:J120"/>
    <mergeCell ref="B121:J121"/>
    <mergeCell ref="B115:C115"/>
    <mergeCell ref="B116:C116"/>
    <mergeCell ref="H115:J115"/>
    <mergeCell ref="H116:J116"/>
  </mergeCells>
  <phoneticPr fontId="2" type="noConversion"/>
  <pageMargins left="0.47244094488188981" right="0.70866141732283472" top="0.19685039370078741" bottom="0.62992125984251968" header="0.19685039370078741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CXC</vt:lpstr>
      <vt:lpstr>'REPORTE DE CXC'!Área_de_impresión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Julianny Acevedo</cp:lastModifiedBy>
  <cp:lastPrinted>2023-04-19T14:54:05Z</cp:lastPrinted>
  <dcterms:created xsi:type="dcterms:W3CDTF">2021-12-06T11:44:16Z</dcterms:created>
  <dcterms:modified xsi:type="dcterms:W3CDTF">2023-04-19T14:54:14Z</dcterms:modified>
</cp:coreProperties>
</file>