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16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(3)'!$C$1:$E$64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15" i="7" l="1"/>
  <c r="E28" i="7" l="1"/>
  <c r="E42" i="7" l="1"/>
  <c r="E36" i="7" l="1"/>
  <c r="E45" i="7" s="1"/>
  <c r="E22" i="7" l="1"/>
  <c r="E48" i="7" s="1"/>
  <c r="E50" i="7" l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<sst xmlns="http://schemas.openxmlformats.org/spreadsheetml/2006/main" count="44" uniqueCount="41">
  <si>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</si>
  <si>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</si>
  <si>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</si>
  <si>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</si>
  <si>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</si>
  <si>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</si>
  <si>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</si>
  <si>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</si>
  <si>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</si>
  <si>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</si>
  <si>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</si>
  <si>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</si>
  <si>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</si>
  <si>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</si>
  <si>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</si>
  <si>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</si>
  <si>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</si>
  <si>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</si>
  <si>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</si>
  <si>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</si>
  <si>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</si>
  <si>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</si>
  <si>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</si>
  <si>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</si>
  <si>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</si>
  <si>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</si>
  <si>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</si>
  <si>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</si>
  <si>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</si>
  <si>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</si>
  <si>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</si>
  <si>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</si>
  <si>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</si>
  <si>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</si>
  <si>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</si>
  <si>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</si>
  <si>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</si>
  <si>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</si>
  <si>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 xml:space="preserve">Pagos Anticipados </t>
  </si>
  <si>
    <t>Al 31 de Marzo 2024</t>
  </si>
  <si>
    <t>Transferencia en Transito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</si>
</sst>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7"/>
  <sheetViews>
    <sheetView tabSelected="1" topLeftCell="C1" zoomScaleNormal="100" zoomScaleSheetLayoutView="100" workbookViewId="0">
      <selection activeCell="E2" sqref="E2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 t="s">
        <v>34</v>
      </c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39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1106767285.55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10">
        <v>1570846444.95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18127151.469999999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5" x14ac:dyDescent="0.25">
      <c r="C13" s="7" t="s">
        <v>38</v>
      </c>
      <c r="D13" s="8"/>
      <c r="E13" s="10">
        <v>1852147.7</v>
      </c>
      <c r="G13" s="49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5" x14ac:dyDescent="0.25">
      <c r="C14" s="7" t="s">
        <v>40</v>
      </c>
      <c r="D14" s="8"/>
      <c r="E14" s="10">
        <v>2424675.09</v>
      </c>
      <c r="G14" s="49"/>
      <c r="H14" s="47"/>
      <c r="I14" s="47"/>
      <c r="J14" s="47"/>
      <c r="K14" s="47"/>
      <c r="L14" s="47"/>
      <c r="M14" s="48"/>
      <c r="N14" s="47"/>
      <c r="O14" s="47"/>
      <c r="P14" s="47"/>
      <c r="Q14" s="47"/>
    </row>
    <row r="15" spans="3:17" ht="19.5" customHeight="1" x14ac:dyDescent="0.2">
      <c r="C15" s="11" t="s">
        <v>6</v>
      </c>
      <c r="D15" s="12"/>
      <c r="E15" s="13">
        <f>SUM(E10:E14)</f>
        <v>2700017704.7599998</v>
      </c>
      <c r="G15" s="48"/>
      <c r="H15" s="47"/>
      <c r="I15" s="47"/>
      <c r="J15" s="47"/>
      <c r="K15" s="47"/>
      <c r="L15" s="47"/>
      <c r="M15" s="48"/>
      <c r="N15" s="47"/>
      <c r="O15" s="47"/>
      <c r="P15" s="47"/>
      <c r="Q15" s="47"/>
    </row>
    <row r="16" spans="3:17" ht="11.25" customHeight="1" x14ac:dyDescent="0.2">
      <c r="C16" s="6"/>
      <c r="D16" s="14"/>
      <c r="E16" s="14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ht="11.25" customHeight="1" x14ac:dyDescent="0.2">
      <c r="C17" s="6"/>
      <c r="D17" s="14"/>
      <c r="E17" s="14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ht="16.5" x14ac:dyDescent="0.2">
      <c r="C18" s="4" t="s">
        <v>7</v>
      </c>
      <c r="D18" s="15"/>
      <c r="E18" s="16"/>
      <c r="G18" s="47"/>
      <c r="H18" s="47"/>
      <c r="I18" s="47"/>
      <c r="J18" s="47"/>
      <c r="K18" s="47"/>
      <c r="L18" s="47"/>
      <c r="M18" s="48"/>
      <c r="N18" s="47"/>
      <c r="O18" s="47"/>
      <c r="P18" s="47"/>
      <c r="Q18" s="47"/>
    </row>
    <row r="19" spans="3:17" ht="15" x14ac:dyDescent="0.25">
      <c r="C19" s="7" t="s">
        <v>8</v>
      </c>
      <c r="D19" s="8"/>
      <c r="E19" s="9">
        <v>185464493.84</v>
      </c>
      <c r="F19" s="42"/>
      <c r="G19" s="48"/>
      <c r="H19" s="47"/>
      <c r="I19" s="47"/>
      <c r="J19" s="47"/>
      <c r="K19" s="47"/>
      <c r="L19" s="47"/>
      <c r="M19" s="47"/>
      <c r="N19" s="47"/>
      <c r="O19" s="47"/>
      <c r="P19" s="48"/>
      <c r="Q19" s="47"/>
    </row>
    <row r="20" spans="3:17" ht="15.75" hidden="1" customHeight="1" x14ac:dyDescent="0.25">
      <c r="C20" s="7" t="s">
        <v>9</v>
      </c>
      <c r="D20" s="8"/>
      <c r="E20" s="10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ht="14.25" customHeight="1" x14ac:dyDescent="0.25">
      <c r="C21" s="7" t="s">
        <v>10</v>
      </c>
      <c r="D21" s="8"/>
      <c r="E21" s="17">
        <v>29863615.920000002</v>
      </c>
      <c r="F21" t="s">
        <v>37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24" customHeight="1" x14ac:dyDescent="0.2">
      <c r="C22" s="11" t="s">
        <v>11</v>
      </c>
      <c r="D22" s="12"/>
      <c r="E22" s="13">
        <f>SUM(E19:E21)</f>
        <v>215328109.75999999</v>
      </c>
      <c r="G22" s="49"/>
      <c r="H22" s="47"/>
      <c r="I22" s="47" t="s">
        <v>34</v>
      </c>
      <c r="J22" s="47"/>
      <c r="K22" s="47"/>
      <c r="L22" s="47"/>
      <c r="M22" s="47"/>
      <c r="N22" s="47"/>
      <c r="O22" s="47"/>
      <c r="P22" s="48"/>
      <c r="Q22" s="47"/>
    </row>
    <row r="23" spans="3:17" ht="8.25" customHeight="1" x14ac:dyDescent="0.2">
      <c r="C23" s="6"/>
      <c r="D23" s="5"/>
      <c r="E23" s="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3:17" ht="34.5" hidden="1" customHeight="1" x14ac:dyDescent="0.25">
      <c r="C24" s="38" t="s">
        <v>29</v>
      </c>
      <c r="D24" s="15"/>
      <c r="E24" s="17">
        <v>0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3:17" ht="10.5" hidden="1" customHeight="1" x14ac:dyDescent="0.25">
      <c r="C25" s="36"/>
      <c r="D25" s="15"/>
      <c r="E25" s="10"/>
      <c r="G25" s="51"/>
      <c r="H25" s="47"/>
      <c r="I25" s="48"/>
      <c r="J25" s="47"/>
      <c r="K25" s="47"/>
      <c r="L25" s="47"/>
      <c r="M25" s="47"/>
      <c r="N25" s="47"/>
      <c r="O25" s="47"/>
      <c r="P25" s="47"/>
      <c r="Q25" s="47"/>
    </row>
    <row r="26" spans="3:17" ht="16.5" hidden="1" x14ac:dyDescent="0.25">
      <c r="C26" s="36" t="s">
        <v>30</v>
      </c>
      <c r="D26" s="15"/>
      <c r="E26" s="17"/>
      <c r="G26" s="47"/>
      <c r="H26" s="47"/>
      <c r="I26" s="47"/>
      <c r="J26" s="47"/>
      <c r="K26" s="47"/>
      <c r="L26" s="47"/>
      <c r="M26" s="49"/>
      <c r="N26" s="47"/>
      <c r="O26" s="47"/>
      <c r="P26" s="48"/>
      <c r="Q26" s="47"/>
    </row>
    <row r="27" spans="3:17" ht="14.25" customHeight="1" x14ac:dyDescent="0.2">
      <c r="C27" s="18"/>
      <c r="D27" s="15"/>
      <c r="E27" s="15"/>
      <c r="G27" s="47"/>
      <c r="H27" s="47"/>
      <c r="I27" s="47"/>
      <c r="J27" s="47"/>
      <c r="K27" s="47"/>
      <c r="L27" s="47"/>
      <c r="M27" s="49"/>
      <c r="N27" s="47"/>
      <c r="O27" s="47"/>
      <c r="P27" s="47"/>
      <c r="Q27" s="47"/>
    </row>
    <row r="28" spans="3:17" ht="17.25" thickBot="1" x14ac:dyDescent="0.25">
      <c r="C28" s="4" t="s">
        <v>12</v>
      </c>
      <c r="D28" s="5"/>
      <c r="E28" s="19">
        <f>+E15+E22+E26</f>
        <v>2915345814.5199995</v>
      </c>
      <c r="G28" s="47"/>
      <c r="H28" s="47"/>
      <c r="I28" s="47"/>
      <c r="J28" s="47"/>
      <c r="K28" s="47"/>
      <c r="L28" s="47"/>
      <c r="M28" s="52"/>
      <c r="N28" s="47"/>
      <c r="O28" s="47"/>
      <c r="P28" s="47"/>
      <c r="Q28" s="47"/>
    </row>
    <row r="29" spans="3:17" ht="17.25" thickTop="1" x14ac:dyDescent="0.2">
      <c r="C29" s="20"/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1.25" customHeight="1" x14ac:dyDescent="0.2">
      <c r="C30" s="20"/>
      <c r="D30" s="21"/>
      <c r="E30" s="21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3:17" ht="16.5" x14ac:dyDescent="0.2">
      <c r="C31" s="22" t="s">
        <v>13</v>
      </c>
      <c r="D31" s="21"/>
      <c r="E31" s="21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3:17" ht="15" x14ac:dyDescent="0.25">
      <c r="C32" s="7" t="s">
        <v>14</v>
      </c>
      <c r="D32" s="8"/>
      <c r="E32" s="23">
        <v>476430323.93000001</v>
      </c>
      <c r="G32" s="47"/>
      <c r="H32" s="47"/>
      <c r="I32" s="48"/>
      <c r="J32" s="47"/>
      <c r="K32" s="51"/>
      <c r="L32" s="47"/>
      <c r="M32" s="47"/>
      <c r="N32" s="47"/>
      <c r="O32" s="47"/>
      <c r="P32" s="47"/>
      <c r="Q32" s="47"/>
    </row>
    <row r="33" spans="3:17" ht="15" x14ac:dyDescent="0.25">
      <c r="C33" s="7" t="s">
        <v>15</v>
      </c>
      <c r="D33" s="8"/>
      <c r="E33" s="24">
        <v>25351351.870000001</v>
      </c>
      <c r="G33" s="47"/>
      <c r="H33" s="47"/>
      <c r="I33" s="48"/>
      <c r="J33" s="47"/>
      <c r="K33" s="47"/>
      <c r="L33" s="47"/>
      <c r="M33" s="47"/>
      <c r="N33" s="47"/>
      <c r="O33" s="47"/>
      <c r="P33" s="47"/>
      <c r="Q33" s="47"/>
    </row>
    <row r="34" spans="3:17" ht="12" hidden="1" customHeight="1" x14ac:dyDescent="0.25">
      <c r="C34" s="7" t="s">
        <v>27</v>
      </c>
      <c r="D34" s="8"/>
      <c r="E34" s="37">
        <v>0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3:17" ht="12" hidden="1" customHeight="1" x14ac:dyDescent="0.25">
      <c r="C35" s="7" t="s">
        <v>36</v>
      </c>
      <c r="D35" s="8"/>
      <c r="E35" s="3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21" customHeight="1" x14ac:dyDescent="0.2">
      <c r="C36" s="11" t="s">
        <v>16</v>
      </c>
      <c r="D36" s="12"/>
      <c r="E36" s="25">
        <f>SUM(E32:E35)</f>
        <v>501781675.80000001</v>
      </c>
      <c r="F36" t="s">
        <v>34</v>
      </c>
      <c r="G36" s="47"/>
      <c r="H36" s="47"/>
      <c r="I36" s="48"/>
      <c r="J36" s="47"/>
      <c r="K36" s="47"/>
      <c r="L36" s="47"/>
      <c r="M36" s="47"/>
      <c r="N36" s="47"/>
      <c r="O36" s="47"/>
      <c r="P36" s="47"/>
      <c r="Q36" s="47"/>
    </row>
    <row r="37" spans="3:17" ht="7.5" customHeight="1" x14ac:dyDescent="0.2">
      <c r="C37" s="11"/>
      <c r="D37" s="12"/>
      <c r="E37" s="1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5.25" customHeight="1" x14ac:dyDescent="0.2">
      <c r="C38" s="11"/>
      <c r="D38" s="12"/>
      <c r="E38" s="1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23.25" hidden="1" customHeight="1" x14ac:dyDescent="0.25">
      <c r="C39" s="26" t="s">
        <v>17</v>
      </c>
      <c r="D39" s="26"/>
      <c r="E39" s="2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2.75" hidden="1" customHeight="1" x14ac:dyDescent="0.25">
      <c r="C40" s="7" t="s">
        <v>18</v>
      </c>
      <c r="D40" s="8" t="s">
        <v>19</v>
      </c>
      <c r="E40" s="24" t="e">
        <v>#REF!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17.25" customHeight="1" x14ac:dyDescent="0.25">
      <c r="C41" s="7" t="s">
        <v>32</v>
      </c>
      <c r="D41" s="8"/>
      <c r="E41" s="37">
        <v>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9.5" customHeight="1" x14ac:dyDescent="0.25">
      <c r="C42" s="11" t="s">
        <v>31</v>
      </c>
      <c r="D42" s="8"/>
      <c r="E42" s="25">
        <f>SUM(E41)</f>
        <v>0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9.75" customHeight="1" x14ac:dyDescent="0.25">
      <c r="C43" s="7"/>
      <c r="D43" s="8"/>
      <c r="E43" s="24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6.5" customHeight="1" x14ac:dyDescent="0.25">
      <c r="C44" s="11" t="s">
        <v>20</v>
      </c>
      <c r="D44" s="7"/>
      <c r="E44" s="1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5" thickBot="1" x14ac:dyDescent="0.25">
      <c r="C45" s="22" t="s">
        <v>21</v>
      </c>
      <c r="D45" s="11"/>
      <c r="E45" s="19">
        <f>+E36+E42</f>
        <v>501781675.80000001</v>
      </c>
      <c r="F45" s="53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.75" customHeight="1" thickTop="1" x14ac:dyDescent="0.2">
      <c r="C46" s="28"/>
      <c r="D46" s="14"/>
      <c r="E46" s="14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6.5" x14ac:dyDescent="0.2">
      <c r="C47" s="22" t="s">
        <v>22</v>
      </c>
      <c r="D47" s="21"/>
      <c r="E47" s="21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" x14ac:dyDescent="0.25">
      <c r="C48" s="29" t="s">
        <v>26</v>
      </c>
      <c r="D48" s="7"/>
      <c r="E48" s="23">
        <f>+E28-E45</f>
        <v>2413564138.7199993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1.25" hidden="1" customHeight="1" x14ac:dyDescent="0.25">
      <c r="C49" s="30" t="s">
        <v>23</v>
      </c>
      <c r="D49" s="7"/>
      <c r="E49" s="31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5.75" thickBot="1" x14ac:dyDescent="0.3">
      <c r="C50" s="22" t="s">
        <v>24</v>
      </c>
      <c r="D50" s="11"/>
      <c r="E50" s="39">
        <f>SUM(E48:E49)</f>
        <v>2413564138.7199993</v>
      </c>
      <c r="F50" s="57"/>
      <c r="G50" s="50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2"/>
      <c r="D51" s="32"/>
      <c r="E51" s="32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ht="17.25" thickBot="1" x14ac:dyDescent="0.25">
      <c r="C52" s="33" t="s">
        <v>25</v>
      </c>
      <c r="D52" s="21"/>
      <c r="E52" s="19">
        <f>+E45+E50</f>
        <v>2915345814.5199995</v>
      </c>
      <c r="F52" s="42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ht="17.25" thickTop="1" x14ac:dyDescent="0.2">
      <c r="C53" s="6"/>
      <c r="D53" s="5"/>
      <c r="E53" s="5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41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C56" s="34"/>
      <c r="D56" s="34"/>
      <c r="E56" s="34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C57" s="34"/>
      <c r="D57" s="34"/>
      <c r="E57" s="34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x14ac:dyDescent="0.2"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4.25" x14ac:dyDescent="0.2">
      <c r="C61" s="54" t="s">
        <v>35</v>
      </c>
      <c r="E61" s="42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C62" s="56" t="s">
        <v>33</v>
      </c>
      <c r="E62" s="42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ht="15.75" x14ac:dyDescent="0.25">
      <c r="C63" s="55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17" x14ac:dyDescent="0.2"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5:17" x14ac:dyDescent="0.2"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5:17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2024-04-18T18:02:44Z</cp:lastPrinted>
  <dcterms:created xsi:type="dcterms:W3CDTF">2014-11-07T17:15:31Z</dcterms:created>
  <dcterms:modified xsi:type="dcterms:W3CDTF">2024-04-19T12:18:20Z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