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4\Finanzas\Balance General\"/>
    </mc:Choice>
  </mc:AlternateContent>
  <bookViews>
    <workbookView xWindow="0" yWindow="0" windowWidth="28800" windowHeight="12900" tabRatio="908"/>
  </bookViews>
  <sheets>
    <sheet name="Bce gral  e (3)" sheetId="7" r:id="rId1"/>
  </sheets>
  <definedNames>
    <definedName name="aaa" localSheetId="0">#REF!</definedName>
    <definedName name="aaa">#REF!</definedName>
    <definedName name="_xlnm.Print_Area" localSheetId="0">'Bce gral  e (3)'!$C$1:$E$64</definedName>
    <definedName name="Excel_BuiltIn_Print_Titles_1" localSheetId="0">#REF!</definedName>
    <definedName name="Excel_BuiltIn_Print_Titles_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7" l="1"/>
  <c r="E42" i="7" l="1"/>
  <c r="E36" i="7" l="1"/>
  <c r="E45" i="7" s="1"/>
  <c r="E22" i="7" l="1"/>
  <c r="E28" i="7" l="1"/>
  <c r="E48" i="7" s="1"/>
  <c r="E50" i="7" s="1"/>
  <c r="E52" i="7" s="1"/>
</calcChain>
</file>

<file path=xl/comments1.xml><?xml version="1.0" encoding="utf-8"?>
<comments xmlns="http://schemas.openxmlformats.org/spreadsheetml/2006/main">
  <authors>
    <author>Euris Perez</author>
  </authors>
  <commentList>
    <comment ref="C26" authorId="0" shapeId="0">
      <text>
        <r>
          <rPr>
            <b/>
            <sz val="9"/>
            <color indexed="81"/>
            <rFont val="Tahoma"/>
            <family val="2"/>
          </rPr>
          <t>Euris Perez:</t>
        </r>
        <r>
          <rPr>
            <sz val="9"/>
            <color indexed="81"/>
            <rFont val="Tahoma"/>
            <family val="2"/>
          </rPr>
          <t xml:space="preserve">
1402</t>
        </r>
      </text>
    </comment>
  </commentList>
</comments>
</file>

<file path=xl/sharedStrings.xml><?xml version="1.0" encoding="utf-8"?>
<sst xmlns="http://schemas.openxmlformats.org/spreadsheetml/2006/main" count="44" uniqueCount="41">
  <si>
    <t xml:space="preserve">BALANCE GENERAL </t>
  </si>
  <si>
    <t>(VALORES EN RD$)</t>
  </si>
  <si>
    <t>ACTIVOS</t>
  </si>
  <si>
    <t>ACTIVOS CORRIENTES</t>
  </si>
  <si>
    <t xml:space="preserve">Disponibilidades </t>
  </si>
  <si>
    <t xml:space="preserve">Inventario de Consumo </t>
  </si>
  <si>
    <t>Total Activos Corrientes</t>
  </si>
  <si>
    <t>ACTIVOS NO CORRIENTES</t>
  </si>
  <si>
    <t xml:space="preserve">Bienes de uso Neto </t>
  </si>
  <si>
    <t xml:space="preserve">Bienes intangibles </t>
  </si>
  <si>
    <t xml:space="preserve">Otros activos </t>
  </si>
  <si>
    <t>Total Activos no Corrientes</t>
  </si>
  <si>
    <t>TOTAL ACTIVOS</t>
  </si>
  <si>
    <t>PASIVOS</t>
  </si>
  <si>
    <t xml:space="preserve">Cuentas por Pagar </t>
  </si>
  <si>
    <t>Otras Cuentas por Pagar</t>
  </si>
  <si>
    <t>Total Pasivos Corrientes</t>
  </si>
  <si>
    <t>PASIVOS DIFERIDOS</t>
  </si>
  <si>
    <t>Documentos por pagar a Largo Plazo (FONDET)</t>
  </si>
  <si>
    <t>A-10</t>
  </si>
  <si>
    <t>TOTAL PASIVOS DIFERIDOS</t>
  </si>
  <si>
    <t>TOTAL PASIVOS</t>
  </si>
  <si>
    <t>PATRIMONIO</t>
  </si>
  <si>
    <t>Resultado del Periodo (Nota 11)</t>
  </si>
  <si>
    <t>TOTAL PATRIMONIO</t>
  </si>
  <si>
    <t>TOTAL PASIVO Y PATRIMONIO</t>
  </si>
  <si>
    <t xml:space="preserve">Patrimonio Institucional </t>
  </si>
  <si>
    <t>Avance a Permiso de circulacion</t>
  </si>
  <si>
    <t xml:space="preserve">Cuentas y Documentos por Cobrar </t>
  </si>
  <si>
    <t>Gastos Pagados Por Anticipados</t>
  </si>
  <si>
    <t>Otros Activos</t>
  </si>
  <si>
    <t>Total Pasivos No Corrientes</t>
  </si>
  <si>
    <t>Cuentas por Pagar a Largo Plazo</t>
  </si>
  <si>
    <t xml:space="preserve">    Enc. Div. Contabilidad</t>
  </si>
  <si>
    <t xml:space="preserve"> </t>
  </si>
  <si>
    <t>Benigno Barias</t>
  </si>
  <si>
    <t>Sobre Giros Bancarios</t>
  </si>
  <si>
    <t>.</t>
  </si>
  <si>
    <t xml:space="preserve">Pagos Anticipados </t>
  </si>
  <si>
    <t>Transferencia en Transito</t>
  </si>
  <si>
    <t>Al 30 de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</si>
</sst>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#,##0.00\ ;&quot; (&quot;#,##0.00\);&quot; -&quot;#\ ;@\ "/>
    <numFmt numFmtId="165" formatCode="#,##0.00;[Black]#,##0.00"/>
    <numFmt numFmtId="166" formatCode="#,##0.000000000"/>
    <numFmt numFmtId="167" formatCode="#,##0.0000000"/>
    <numFmt numFmtId="168" formatCode="#,##0.0000000000"/>
  </numFmts>
  <fonts count="2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4"/>
      <name val="Arial"/>
      <family val="2"/>
      <charset val="1"/>
    </font>
    <font>
      <b/>
      <sz val="13"/>
      <name val="Arial"/>
      <family val="2"/>
      <charset val="1"/>
    </font>
    <font>
      <sz val="13"/>
      <color indexed="8"/>
      <name val="Arial"/>
      <family val="2"/>
      <charset val="1"/>
    </font>
    <font>
      <b/>
      <sz val="13"/>
      <color indexed="8"/>
      <name val="Arial"/>
      <family val="2"/>
      <charset val="1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name val="Arial"/>
      <family val="2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u/>
      <sz val="12"/>
      <color rgb="FF002060"/>
      <name val="Times New Roman"/>
      <family val="1"/>
    </font>
    <font>
      <b/>
      <sz val="10"/>
      <color rgb="FF00206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206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6" fillId="0" borderId="0" applyFill="0" applyBorder="0" applyProtection="0"/>
    <xf numFmtId="0" fontId="6" fillId="0" borderId="0"/>
    <xf numFmtId="9" fontId="6" fillId="0" borderId="0" applyFill="0" applyBorder="0" applyProtection="0"/>
    <xf numFmtId="0" fontId="1" fillId="0" borderId="0"/>
    <xf numFmtId="43" fontId="6" fillId="0" borderId="0" applyFont="0" applyFill="0" applyBorder="0" applyAlignment="0" applyProtection="0"/>
  </cellStyleXfs>
  <cellXfs count="54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8" fillId="6" borderId="0" xfId="0" applyFont="1" applyFill="1"/>
    <xf numFmtId="0" fontId="5" fillId="2" borderId="0" xfId="0" applyFont="1" applyFill="1" applyAlignment="1">
      <alignment horizontal="center" vertical="center" wrapText="1"/>
    </xf>
    <xf numFmtId="0" fontId="9" fillId="4" borderId="0" xfId="0" applyFont="1" applyFill="1"/>
    <xf numFmtId="0" fontId="10" fillId="4" borderId="0" xfId="0" applyFont="1" applyFill="1"/>
    <xf numFmtId="0" fontId="10" fillId="4" borderId="0" xfId="0" applyFont="1" applyFill="1" applyAlignment="1">
      <alignment horizontal="center"/>
    </xf>
    <xf numFmtId="4" fontId="10" fillId="4" borderId="0" xfId="0" applyNumberFormat="1" applyFont="1" applyFill="1"/>
    <xf numFmtId="0" fontId="11" fillId="4" borderId="0" xfId="0" applyFont="1" applyFill="1"/>
    <xf numFmtId="0" fontId="11" fillId="4" borderId="0" xfId="0" applyFont="1" applyFill="1" applyAlignment="1">
      <alignment horizontal="center"/>
    </xf>
    <xf numFmtId="4" fontId="11" fillId="4" borderId="1" xfId="0" applyNumberFormat="1" applyFont="1" applyFill="1" applyBorder="1"/>
    <xf numFmtId="0" fontId="3" fillId="3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5" fontId="11" fillId="4" borderId="0" xfId="0" applyNumberFormat="1" applyFont="1" applyFill="1"/>
    <xf numFmtId="4" fontId="10" fillId="4" borderId="2" xfId="0" applyNumberFormat="1" applyFont="1" applyFill="1" applyBorder="1"/>
    <xf numFmtId="0" fontId="9" fillId="0" borderId="0" xfId="0" applyFont="1"/>
    <xf numFmtId="165" fontId="11" fillId="7" borderId="3" xfId="0" applyNumberFormat="1" applyFont="1" applyFill="1" applyBorder="1"/>
    <xf numFmtId="0" fontId="8" fillId="4" borderId="0" xfId="0" applyFont="1" applyFill="1"/>
    <xf numFmtId="0" fontId="5" fillId="3" borderId="0" xfId="0" applyFont="1" applyFill="1" applyAlignment="1">
      <alignment horizontal="center" vertical="center" wrapText="1"/>
    </xf>
    <xf numFmtId="0" fontId="8" fillId="5" borderId="0" xfId="0" applyFont="1" applyFill="1"/>
    <xf numFmtId="165" fontId="0" fillId="4" borderId="0" xfId="0" applyNumberFormat="1" applyFill="1"/>
    <xf numFmtId="165" fontId="11" fillId="4" borderId="2" xfId="0" applyNumberFormat="1" applyFont="1" applyFill="1" applyBorder="1"/>
    <xf numFmtId="0" fontId="12" fillId="4" borderId="0" xfId="0" applyFont="1" applyFill="1"/>
    <xf numFmtId="165" fontId="12" fillId="4" borderId="0" xfId="0" applyNumberFormat="1" applyFont="1" applyFill="1"/>
    <xf numFmtId="0" fontId="13" fillId="4" borderId="0" xfId="0" applyFont="1" applyFill="1"/>
    <xf numFmtId="0" fontId="10" fillId="0" borderId="0" xfId="0" applyFont="1"/>
    <xf numFmtId="165" fontId="10" fillId="4" borderId="0" xfId="0" applyNumberFormat="1" applyFont="1" applyFill="1"/>
    <xf numFmtId="0" fontId="4" fillId="3" borderId="0" xfId="0" applyFont="1" applyFill="1" applyAlignment="1">
      <alignment vertical="center"/>
    </xf>
    <xf numFmtId="0" fontId="8" fillId="8" borderId="0" xfId="0" applyFont="1" applyFill="1"/>
    <xf numFmtId="0" fontId="0" fillId="4" borderId="0" xfId="0" applyFill="1" applyAlignment="1">
      <alignment vertical="center"/>
    </xf>
    <xf numFmtId="0" fontId="8" fillId="0" borderId="0" xfId="0" applyFont="1"/>
    <xf numFmtId="165" fontId="0" fillId="4" borderId="2" xfId="0" applyNumberFormat="1" applyFill="1" applyBorder="1"/>
    <xf numFmtId="0" fontId="0" fillId="4" borderId="0" xfId="0" applyFill="1"/>
    <xf numFmtId="166" fontId="0" fillId="4" borderId="0" xfId="0" applyNumberFormat="1" applyFill="1" applyAlignment="1">
      <alignment vertical="center"/>
    </xf>
    <xf numFmtId="4" fontId="0" fillId="0" borderId="0" xfId="0" applyNumberFormat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43" fontId="0" fillId="0" borderId="0" xfId="5" applyFont="1" applyBorder="1"/>
    <xf numFmtId="167" fontId="0" fillId="0" borderId="0" xfId="0" applyNumberFormat="1"/>
    <xf numFmtId="43" fontId="0" fillId="0" borderId="0" xfId="0" applyNumberFormat="1"/>
    <xf numFmtId="43" fontId="15" fillId="0" borderId="0" xfId="0" applyNumberFormat="1" applyFont="1"/>
    <xf numFmtId="43" fontId="0" fillId="0" borderId="0" xfId="5" applyFont="1"/>
    <xf numFmtId="0" fontId="20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168" fontId="0" fillId="0" borderId="0" xfId="0" applyNumberFormat="1"/>
    <xf numFmtId="165" fontId="11" fillId="7" borderId="2" xfId="0" applyNumberFormat="1" applyFont="1" applyFill="1" applyBorder="1"/>
    <xf numFmtId="165" fontId="7" fillId="7" borderId="2" xfId="0" applyNumberFormat="1" applyFont="1" applyFill="1" applyBorder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6">
    <cellStyle name="Millares" xfId="5" builtinId="3"/>
    <cellStyle name="Millares 2" xfId="1"/>
    <cellStyle name="Normal" xfId="0" builtinId="0"/>
    <cellStyle name="Normal 2" xfId="2"/>
    <cellStyle name="Normal 3" xfId="4"/>
    <cellStyle name="Porcentu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3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2</xdr:row>
      <xdr:rowOff>26194</xdr:rowOff>
    </xdr:from>
    <xdr:to>
      <xdr:col>2</xdr:col>
      <xdr:colOff>1190625</xdr:colOff>
      <xdr:row>6</xdr:row>
      <xdr:rowOff>95250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416719"/>
          <a:ext cx="1162049" cy="7167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C1:P67"/>
  <sheetViews>
    <sheetView tabSelected="1" topLeftCell="C1" zoomScaleNormal="100" zoomScaleSheetLayoutView="100" workbookViewId="0">
      <selection activeCell="G57" sqref="G57"/>
    </sheetView>
  </sheetViews>
  <sheetFormatPr baseColWidth="10" defaultColWidth="10.7109375" defaultRowHeight="12.75" x14ac:dyDescent="0.2"/>
  <cols>
    <col min="1" max="2" width="0" hidden="1" customWidth="1"/>
    <col min="3" max="3" width="50.42578125" customWidth="1"/>
    <col min="4" max="4" width="8.5703125" customWidth="1"/>
    <col min="5" max="5" width="19.85546875" customWidth="1"/>
    <col min="6" max="7" width="17.85546875" bestFit="1" customWidth="1"/>
    <col min="9" max="9" width="21" customWidth="1"/>
    <col min="11" max="11" width="14.85546875" bestFit="1" customWidth="1"/>
    <col min="13" max="13" width="15.42578125" bestFit="1" customWidth="1"/>
    <col min="16" max="16" width="23.7109375" customWidth="1"/>
  </cols>
  <sheetData>
    <row r="1" spans="3:16" ht="18" x14ac:dyDescent="0.2">
      <c r="C1" s="1"/>
      <c r="D1" s="1"/>
      <c r="E1" s="34" t="s">
        <v>34</v>
      </c>
    </row>
    <row r="2" spans="3:16" x14ac:dyDescent="0.2">
      <c r="C2" s="51"/>
      <c r="D2" s="51"/>
      <c r="E2" s="37"/>
    </row>
    <row r="3" spans="3:16" x14ac:dyDescent="0.2">
      <c r="C3" s="17"/>
      <c r="D3" s="17"/>
      <c r="E3" s="34"/>
    </row>
    <row r="4" spans="3:16" x14ac:dyDescent="0.2">
      <c r="C4" s="52" t="s">
        <v>0</v>
      </c>
      <c r="D4" s="52"/>
      <c r="E4" s="38"/>
      <c r="P4" s="36"/>
    </row>
    <row r="5" spans="3:16" x14ac:dyDescent="0.2">
      <c r="C5" s="52" t="s">
        <v>40</v>
      </c>
      <c r="D5" s="52"/>
      <c r="E5" s="38"/>
      <c r="P5" s="36"/>
    </row>
    <row r="6" spans="3:16" x14ac:dyDescent="0.2">
      <c r="C6" s="53" t="s">
        <v>1</v>
      </c>
      <c r="D6" s="53"/>
      <c r="E6" s="39"/>
      <c r="P6" s="36"/>
    </row>
    <row r="7" spans="3:16" x14ac:dyDescent="0.2">
      <c r="C7" s="3"/>
      <c r="D7" s="3"/>
      <c r="E7" s="34"/>
    </row>
    <row r="8" spans="3:16" ht="16.5" x14ac:dyDescent="0.2">
      <c r="C8" s="4" t="s">
        <v>2</v>
      </c>
      <c r="D8" s="5"/>
      <c r="E8" s="5"/>
      <c r="P8" s="36"/>
    </row>
    <row r="9" spans="3:16" ht="16.5" x14ac:dyDescent="0.2">
      <c r="C9" s="6" t="s">
        <v>3</v>
      </c>
      <c r="D9" s="5"/>
      <c r="E9" s="5"/>
      <c r="G9" t="s">
        <v>34</v>
      </c>
    </row>
    <row r="10" spans="3:16" ht="15" x14ac:dyDescent="0.25">
      <c r="C10" s="7" t="s">
        <v>4</v>
      </c>
      <c r="D10" s="8"/>
      <c r="E10" s="9">
        <v>1080948802.79</v>
      </c>
      <c r="G10" s="36"/>
    </row>
    <row r="11" spans="3:16" ht="15" x14ac:dyDescent="0.25">
      <c r="C11" s="7" t="s">
        <v>28</v>
      </c>
      <c r="D11" s="8"/>
      <c r="E11" s="9">
        <v>1572029641.95</v>
      </c>
      <c r="M11" s="36"/>
    </row>
    <row r="12" spans="3:16" ht="15" x14ac:dyDescent="0.25">
      <c r="C12" s="7" t="s">
        <v>5</v>
      </c>
      <c r="D12" s="8"/>
      <c r="E12" s="9">
        <v>17540552.59</v>
      </c>
      <c r="G12" s="40"/>
      <c r="M12" s="36"/>
    </row>
    <row r="13" spans="3:16" ht="15" x14ac:dyDescent="0.25">
      <c r="C13" s="7" t="s">
        <v>38</v>
      </c>
      <c r="D13" s="8"/>
      <c r="E13" s="9">
        <v>1852147.7</v>
      </c>
      <c r="G13" s="40"/>
      <c r="M13" s="36"/>
    </row>
    <row r="14" spans="3:16" ht="15" hidden="1" x14ac:dyDescent="0.25">
      <c r="C14" s="7" t="s">
        <v>39</v>
      </c>
      <c r="D14" s="8"/>
      <c r="E14" s="9">
        <v>0</v>
      </c>
      <c r="G14" s="40"/>
      <c r="M14" s="36"/>
    </row>
    <row r="15" spans="3:16" ht="19.5" customHeight="1" x14ac:dyDescent="0.2">
      <c r="C15" s="10" t="s">
        <v>6</v>
      </c>
      <c r="D15" s="11"/>
      <c r="E15" s="12">
        <f>SUM(E10:E14)</f>
        <v>2672371145.0299997</v>
      </c>
      <c r="G15" s="36"/>
      <c r="M15" s="36"/>
    </row>
    <row r="16" spans="3:16" ht="11.25" customHeight="1" x14ac:dyDescent="0.2">
      <c r="C16" s="6"/>
      <c r="D16" s="13"/>
      <c r="E16" s="13"/>
    </row>
    <row r="17" spans="3:16" ht="11.25" customHeight="1" x14ac:dyDescent="0.2">
      <c r="C17" s="6"/>
      <c r="D17" s="13"/>
      <c r="E17" s="13"/>
    </row>
    <row r="18" spans="3:16" ht="16.5" x14ac:dyDescent="0.2">
      <c r="C18" s="4" t="s">
        <v>7</v>
      </c>
      <c r="D18" s="14"/>
      <c r="E18" s="15"/>
      <c r="M18" s="36"/>
    </row>
    <row r="19" spans="3:16" ht="15" x14ac:dyDescent="0.25">
      <c r="C19" s="7" t="s">
        <v>8</v>
      </c>
      <c r="D19" s="8"/>
      <c r="E19" s="9">
        <v>186754113.83000001</v>
      </c>
      <c r="F19" s="36"/>
      <c r="G19" s="36"/>
      <c r="P19" s="36"/>
    </row>
    <row r="20" spans="3:16" ht="15.75" hidden="1" customHeight="1" x14ac:dyDescent="0.25">
      <c r="C20" s="7" t="s">
        <v>9</v>
      </c>
      <c r="D20" s="8"/>
      <c r="E20" s="9"/>
    </row>
    <row r="21" spans="3:16" ht="14.25" customHeight="1" x14ac:dyDescent="0.25">
      <c r="C21" s="7" t="s">
        <v>10</v>
      </c>
      <c r="D21" s="8"/>
      <c r="E21" s="16">
        <v>29863615.920000002</v>
      </c>
      <c r="F21" t="s">
        <v>37</v>
      </c>
    </row>
    <row r="22" spans="3:16" ht="24" customHeight="1" x14ac:dyDescent="0.2">
      <c r="C22" s="10" t="s">
        <v>11</v>
      </c>
      <c r="D22" s="11"/>
      <c r="E22" s="12">
        <f>SUM(E19:E21)</f>
        <v>216617729.75</v>
      </c>
      <c r="G22" s="40"/>
      <c r="I22" t="s">
        <v>34</v>
      </c>
      <c r="P22" s="36"/>
    </row>
    <row r="23" spans="3:16" ht="8.25" customHeight="1" x14ac:dyDescent="0.2">
      <c r="C23" s="6"/>
      <c r="D23" s="5"/>
      <c r="E23" s="5"/>
    </row>
    <row r="24" spans="3:16" ht="34.5" hidden="1" customHeight="1" x14ac:dyDescent="0.25">
      <c r="C24" s="17" t="s">
        <v>29</v>
      </c>
      <c r="D24" s="14"/>
      <c r="E24" s="16">
        <v>0</v>
      </c>
    </row>
    <row r="25" spans="3:16" ht="10.5" hidden="1" customHeight="1" x14ac:dyDescent="0.25">
      <c r="C25" s="32"/>
      <c r="D25" s="14"/>
      <c r="E25" s="9"/>
      <c r="G25" s="42"/>
      <c r="I25" s="36"/>
    </row>
    <row r="26" spans="3:16" ht="16.5" hidden="1" x14ac:dyDescent="0.25">
      <c r="C26" s="32" t="s">
        <v>30</v>
      </c>
      <c r="D26" s="14"/>
      <c r="E26" s="16"/>
      <c r="M26" s="40"/>
      <c r="P26" s="36"/>
    </row>
    <row r="27" spans="3:16" ht="14.25" customHeight="1" x14ac:dyDescent="0.2">
      <c r="C27" s="17"/>
      <c r="D27" s="14"/>
      <c r="E27" s="14"/>
      <c r="M27" s="40"/>
    </row>
    <row r="28" spans="3:16" ht="17.25" thickBot="1" x14ac:dyDescent="0.25">
      <c r="C28" s="4" t="s">
        <v>12</v>
      </c>
      <c r="D28" s="5"/>
      <c r="E28" s="18">
        <f>+E15+E22+E26</f>
        <v>2888988874.7799997</v>
      </c>
      <c r="M28" s="43"/>
    </row>
    <row r="29" spans="3:16" ht="17.25" thickTop="1" x14ac:dyDescent="0.2">
      <c r="C29" s="19"/>
      <c r="D29" s="20"/>
      <c r="E29" s="20"/>
    </row>
    <row r="30" spans="3:16" ht="11.25" customHeight="1" x14ac:dyDescent="0.2">
      <c r="C30" s="19"/>
      <c r="D30" s="20"/>
      <c r="E30" s="20"/>
    </row>
    <row r="31" spans="3:16" ht="16.5" x14ac:dyDescent="0.2">
      <c r="C31" s="21" t="s">
        <v>13</v>
      </c>
      <c r="D31" s="20"/>
      <c r="E31" s="20"/>
    </row>
    <row r="32" spans="3:16" ht="15" x14ac:dyDescent="0.25">
      <c r="C32" s="7" t="s">
        <v>14</v>
      </c>
      <c r="D32" s="8"/>
      <c r="E32" s="22">
        <v>479298611.41000003</v>
      </c>
      <c r="I32" s="36"/>
      <c r="K32" s="42"/>
    </row>
    <row r="33" spans="3:9" ht="15" x14ac:dyDescent="0.25">
      <c r="C33" s="7" t="s">
        <v>15</v>
      </c>
      <c r="D33" s="8"/>
      <c r="E33" s="22">
        <v>26727808.989999998</v>
      </c>
      <c r="I33" s="36"/>
    </row>
    <row r="34" spans="3:9" ht="12" hidden="1" customHeight="1" x14ac:dyDescent="0.25">
      <c r="C34" s="7" t="s">
        <v>27</v>
      </c>
      <c r="D34" s="8"/>
      <c r="E34" s="33">
        <v>0</v>
      </c>
    </row>
    <row r="35" spans="3:9" ht="12" hidden="1" customHeight="1" x14ac:dyDescent="0.25">
      <c r="C35" s="7" t="s">
        <v>36</v>
      </c>
      <c r="D35" s="8"/>
      <c r="E35" s="33"/>
    </row>
    <row r="36" spans="3:9" ht="21" customHeight="1" x14ac:dyDescent="0.2">
      <c r="C36" s="10" t="s">
        <v>16</v>
      </c>
      <c r="D36" s="11"/>
      <c r="E36" s="23">
        <f>SUM(E32:E35)</f>
        <v>506026420.40000004</v>
      </c>
      <c r="F36" t="s">
        <v>34</v>
      </c>
      <c r="I36" s="36"/>
    </row>
    <row r="37" spans="3:9" ht="7.5" customHeight="1" x14ac:dyDescent="0.2">
      <c r="C37" s="10"/>
      <c r="D37" s="11"/>
      <c r="E37" s="15"/>
    </row>
    <row r="38" spans="3:9" ht="5.25" customHeight="1" x14ac:dyDescent="0.2">
      <c r="C38" s="10"/>
      <c r="D38" s="11"/>
      <c r="E38" s="15"/>
    </row>
    <row r="39" spans="3:9" ht="23.25" hidden="1" customHeight="1" x14ac:dyDescent="0.25">
      <c r="C39" s="24" t="s">
        <v>17</v>
      </c>
      <c r="D39" s="24"/>
      <c r="E39" s="25"/>
    </row>
    <row r="40" spans="3:9" ht="12.75" hidden="1" customHeight="1" x14ac:dyDescent="0.25">
      <c r="C40" s="7" t="s">
        <v>18</v>
      </c>
      <c r="D40" s="8" t="s">
        <v>19</v>
      </c>
      <c r="E40" s="22" t="e">
        <v>#REF!</v>
      </c>
    </row>
    <row r="41" spans="3:9" ht="17.25" hidden="1" customHeight="1" x14ac:dyDescent="0.25">
      <c r="C41" s="7" t="s">
        <v>32</v>
      </c>
      <c r="D41" s="8"/>
      <c r="E41" s="33">
        <v>0</v>
      </c>
    </row>
    <row r="42" spans="3:9" ht="19.5" hidden="1" customHeight="1" x14ac:dyDescent="0.25">
      <c r="C42" s="10" t="s">
        <v>31</v>
      </c>
      <c r="D42" s="8"/>
      <c r="E42" s="23">
        <f>SUM(E41)</f>
        <v>0</v>
      </c>
    </row>
    <row r="43" spans="3:9" ht="9.75" customHeight="1" x14ac:dyDescent="0.25">
      <c r="C43" s="7"/>
      <c r="D43" s="8"/>
      <c r="E43" s="22"/>
    </row>
    <row r="44" spans="3:9" ht="16.5" customHeight="1" x14ac:dyDescent="0.25">
      <c r="C44" s="10" t="s">
        <v>20</v>
      </c>
      <c r="D44" s="7"/>
      <c r="E44" s="15"/>
    </row>
    <row r="45" spans="3:9" ht="14.25" x14ac:dyDescent="0.2">
      <c r="C45" s="21" t="s">
        <v>21</v>
      </c>
      <c r="D45" s="10"/>
      <c r="E45" s="49">
        <f>+E36+E42</f>
        <v>506026420.40000004</v>
      </c>
      <c r="F45" s="44"/>
    </row>
    <row r="46" spans="3:9" ht="15.75" customHeight="1" x14ac:dyDescent="0.2">
      <c r="C46" s="26"/>
      <c r="D46" s="13"/>
      <c r="E46" s="13"/>
      <c r="G46" s="36"/>
    </row>
    <row r="47" spans="3:9" ht="16.5" x14ac:dyDescent="0.2">
      <c r="C47" s="21" t="s">
        <v>22</v>
      </c>
      <c r="D47" s="20"/>
      <c r="E47" s="20"/>
      <c r="G47" s="36"/>
    </row>
    <row r="48" spans="3:9" ht="15" x14ac:dyDescent="0.25">
      <c r="C48" s="27" t="s">
        <v>26</v>
      </c>
      <c r="D48" s="7"/>
      <c r="E48" s="22">
        <f>+E28-E45</f>
        <v>2382962454.3799996</v>
      </c>
    </row>
    <row r="49" spans="3:7" ht="11.25" hidden="1" customHeight="1" x14ac:dyDescent="0.25">
      <c r="C49" s="27" t="s">
        <v>23</v>
      </c>
      <c r="D49" s="7"/>
      <c r="E49" s="28"/>
    </row>
    <row r="50" spans="3:7" ht="15" x14ac:dyDescent="0.25">
      <c r="C50" s="21" t="s">
        <v>24</v>
      </c>
      <c r="D50" s="10"/>
      <c r="E50" s="50">
        <f>SUM(E48:E49)</f>
        <v>2382962454.3799996</v>
      </c>
      <c r="F50" s="48"/>
      <c r="G50" s="41"/>
    </row>
    <row r="51" spans="3:7" ht="16.5" x14ac:dyDescent="0.2">
      <c r="C51" s="2"/>
      <c r="D51" s="29"/>
      <c r="E51" s="29"/>
    </row>
    <row r="52" spans="3:7" ht="17.25" thickBot="1" x14ac:dyDescent="0.25">
      <c r="C52" s="30" t="s">
        <v>25</v>
      </c>
      <c r="D52" s="20"/>
      <c r="E52" s="18">
        <f>+E45+E50</f>
        <v>2888988874.7799997</v>
      </c>
      <c r="F52" s="36"/>
      <c r="G52" s="36"/>
    </row>
    <row r="53" spans="3:7" ht="17.25" thickTop="1" x14ac:dyDescent="0.2">
      <c r="C53" s="6"/>
      <c r="D53" s="5"/>
      <c r="E53" s="5"/>
    </row>
    <row r="54" spans="3:7" x14ac:dyDescent="0.2">
      <c r="C54" s="31"/>
      <c r="D54" s="31"/>
      <c r="E54" s="31"/>
    </row>
    <row r="55" spans="3:7" x14ac:dyDescent="0.2">
      <c r="C55" s="31"/>
      <c r="D55" s="31"/>
      <c r="E55" s="35"/>
    </row>
    <row r="56" spans="3:7" x14ac:dyDescent="0.2">
      <c r="C56" s="31"/>
      <c r="D56" s="31"/>
      <c r="E56" s="31"/>
    </row>
    <row r="57" spans="3:7" x14ac:dyDescent="0.2">
      <c r="C57" s="31"/>
      <c r="D57" s="31"/>
      <c r="E57" s="31"/>
    </row>
    <row r="59" spans="3:7" x14ac:dyDescent="0.2">
      <c r="E59" s="36"/>
    </row>
    <row r="60" spans="3:7" x14ac:dyDescent="0.2">
      <c r="E60" s="36"/>
    </row>
    <row r="61" spans="3:7" ht="14.25" x14ac:dyDescent="0.2">
      <c r="C61" s="45" t="s">
        <v>35</v>
      </c>
      <c r="E61" s="36"/>
    </row>
    <row r="62" spans="3:7" x14ac:dyDescent="0.2">
      <c r="C62" s="47" t="s">
        <v>33</v>
      </c>
      <c r="E62" s="36"/>
    </row>
    <row r="63" spans="3:7" ht="15.75" x14ac:dyDescent="0.25">
      <c r="C63" s="46"/>
    </row>
    <row r="67" spans="5:5" ht="16.5" x14ac:dyDescent="0.2">
      <c r="E67" s="5"/>
    </row>
  </sheetData>
  <sheetProtection selectLockedCells="1" selectUnlockedCells="1"/>
  <mergeCells count="4">
    <mergeCell ref="C2:D2"/>
    <mergeCell ref="C4:D4"/>
    <mergeCell ref="C5:D5"/>
    <mergeCell ref="C6:D6"/>
  </mergeCells>
  <pageMargins left="0.70866141732283472" right="0.70866141732283472" top="0.15748031496062992" bottom="0.74803149606299213" header="0.51181102362204722" footer="0.51181102362204722"/>
  <pageSetup scale="95" firstPageNumber="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Bce gral  e (3)</vt:lpstr>
      <vt:lpstr>'Bce gral  e (3)'!Área_de_impresión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DeLaMota</dc:creator>
  <cp:lastModifiedBy>Cecilia Guzman</cp:lastModifiedBy>
  <cp:revision>0</cp:revision>
  <cp:lastPrinted>2024-05-17T13:45:37Z</cp:lastPrinted>
  <dcterms:created xsi:type="dcterms:W3CDTF">2014-11-07T17:15:31Z</dcterms:created>
  <dcterms:modified xsi:type="dcterms:W3CDTF">2024-05-17T16:17:34Z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