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(3)'!$C$1:$E$61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9" i="7" l="1"/>
  <c r="E26" i="7"/>
  <c r="E13" i="7" l="1"/>
  <c r="E39" i="7" l="1"/>
  <c r="E33" i="7"/>
  <c r="E20" i="7"/>
  <c r="E42" i="7" l="1"/>
  <c r="E45" i="7" s="1"/>
  <c r="E47" i="7" l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<sst xmlns="http://schemas.openxmlformats.org/spreadsheetml/2006/main" count="36" uniqueCount="36">
  <si>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</si>
  <si>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</si>
  <si>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</si>
  <si>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</si>
  <si>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</si>
  <si>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</si>
  <si>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</si>
  <si>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</si>
  <si>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</si>
  <si>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</si>
  <si>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</si>
  <si>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</si>
  <si>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</si>
  <si>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</si>
  <si>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</si>
  <si>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</si>
  <si>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</si>
  <si>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</si>
  <si>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</si>
  <si>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</si>
  <si>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</si>
  <si>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</si>
  <si>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</si>
  <si>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</si>
  <si>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</si>
  <si>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</si>
  <si>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</si>
  <si>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</si>
  <si>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</si>
  <si>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</si>
  <si>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</si>
  <si>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</si>
  <si>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</si>
  <si>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</si>
  <si>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>“Año de la Consolidación de la Seguridad Alimentaria”</t>
  </si>
  <si>
    <t>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</si>
</sst>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4"/>
  <sheetViews>
    <sheetView tabSelected="1" topLeftCell="C1" zoomScaleNormal="100" zoomScaleSheetLayoutView="100" workbookViewId="0">
      <selection activeCell="I39" sqref="I39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34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35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612398725.58000004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v>168184722.94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8831694.9800000004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f>SUM(E10:E12)</f>
        <v>789415143.5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202517083.41</v>
      </c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202517083.41</v>
      </c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49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7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4.25" customHeight="1" x14ac:dyDescent="0.2">
      <c r="C25" s="18"/>
      <c r="D25" s="15"/>
      <c r="E25" s="15"/>
      <c r="G25" s="49"/>
      <c r="H25" s="49"/>
      <c r="I25" s="49"/>
      <c r="J25" s="49"/>
      <c r="K25" s="49"/>
      <c r="L25" s="49"/>
      <c r="M25" s="51"/>
      <c r="N25" s="49"/>
      <c r="O25" s="49"/>
      <c r="P25" s="49"/>
      <c r="Q25" s="49"/>
    </row>
    <row r="26" spans="3:17" ht="17.25" thickBot="1" x14ac:dyDescent="0.25">
      <c r="C26" s="4" t="s">
        <v>12</v>
      </c>
      <c r="D26" s="5"/>
      <c r="E26" s="19">
        <f>+E13+E20+E24</f>
        <v>991932226.90999997</v>
      </c>
      <c r="G26" s="49"/>
      <c r="H26" s="49"/>
      <c r="I26" s="49"/>
      <c r="J26" s="49"/>
      <c r="K26" s="49"/>
      <c r="L26" s="49"/>
      <c r="M26" s="54"/>
      <c r="N26" s="49"/>
      <c r="O26" s="49"/>
      <c r="P26" s="49"/>
      <c r="Q26" s="49"/>
    </row>
    <row r="27" spans="3:17" ht="17.25" thickTop="1" x14ac:dyDescent="0.2">
      <c r="C27" s="20"/>
      <c r="D27" s="21"/>
      <c r="E27" s="21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3:17" ht="11.25" customHeight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6.5" x14ac:dyDescent="0.2">
      <c r="C29" s="22" t="s">
        <v>13</v>
      </c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5" x14ac:dyDescent="0.25">
      <c r="C30" s="7" t="s">
        <v>14</v>
      </c>
      <c r="D30" s="8"/>
      <c r="E30" s="23">
        <v>192272441</v>
      </c>
      <c r="G30" s="49"/>
      <c r="H30" s="49"/>
      <c r="I30" s="50"/>
      <c r="J30" s="49"/>
      <c r="K30" s="53"/>
      <c r="L30" s="49"/>
      <c r="M30" s="49"/>
      <c r="N30" s="49"/>
      <c r="O30" s="49"/>
      <c r="P30" s="49"/>
      <c r="Q30" s="49"/>
    </row>
    <row r="31" spans="3:17" ht="15" x14ac:dyDescent="0.25">
      <c r="C31" s="7" t="s">
        <v>15</v>
      </c>
      <c r="D31" s="8"/>
      <c r="E31" s="24">
        <v>88274.94</v>
      </c>
      <c r="G31" s="49"/>
      <c r="H31" s="49"/>
      <c r="I31" s="50"/>
      <c r="J31" s="49"/>
      <c r="K31" s="49"/>
      <c r="L31" s="49"/>
      <c r="M31" s="49"/>
      <c r="N31" s="49"/>
      <c r="O31" s="49"/>
      <c r="P31" s="49"/>
      <c r="Q31" s="49"/>
    </row>
    <row r="32" spans="3:17" ht="12" hidden="1" customHeight="1" x14ac:dyDescent="0.25">
      <c r="C32" s="7" t="s">
        <v>27</v>
      </c>
      <c r="D32" s="8"/>
      <c r="E32" s="37">
        <v>0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3:17" ht="21" customHeight="1" x14ac:dyDescent="0.2">
      <c r="C33" s="11" t="s">
        <v>16</v>
      </c>
      <c r="D33" s="12"/>
      <c r="E33" s="25">
        <f>SUM(E30:E32)</f>
        <v>192360715.94</v>
      </c>
      <c r="G33" s="49"/>
      <c r="H33" s="49"/>
      <c r="I33" s="50"/>
      <c r="J33" s="49"/>
      <c r="K33" s="49"/>
      <c r="L33" s="49"/>
      <c r="M33" s="49"/>
      <c r="N33" s="49"/>
      <c r="O33" s="49"/>
      <c r="P33" s="49"/>
      <c r="Q33" s="49"/>
    </row>
    <row r="34" spans="3:17" ht="7.5" customHeight="1" x14ac:dyDescent="0.2">
      <c r="C34" s="11"/>
      <c r="D34" s="12"/>
      <c r="E34" s="16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3:17" ht="5.2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23.25" hidden="1" customHeight="1" x14ac:dyDescent="0.25">
      <c r="C36" s="26" t="s">
        <v>17</v>
      </c>
      <c r="D36" s="26"/>
      <c r="E36" s="27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12.75" hidden="1" customHeight="1" x14ac:dyDescent="0.25">
      <c r="C37" s="7" t="s">
        <v>18</v>
      </c>
      <c r="D37" s="8" t="s">
        <v>19</v>
      </c>
      <c r="E37" s="24" t="e">
        <v>#REF!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7.25" customHeight="1" x14ac:dyDescent="0.25">
      <c r="C38" s="7" t="s">
        <v>32</v>
      </c>
      <c r="D38" s="8"/>
      <c r="E38" s="37">
        <v>0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9.5" customHeight="1" x14ac:dyDescent="0.25">
      <c r="C39" s="11" t="s">
        <v>31</v>
      </c>
      <c r="D39" s="8"/>
      <c r="E39" s="25">
        <f>SUM(E38)</f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9.75" customHeight="1" x14ac:dyDescent="0.25">
      <c r="C40" s="7"/>
      <c r="D40" s="8"/>
      <c r="E40" s="2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16.5" customHeight="1" x14ac:dyDescent="0.25">
      <c r="C41" s="11" t="s">
        <v>20</v>
      </c>
      <c r="D41" s="7"/>
      <c r="E41" s="16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5" thickBot="1" x14ac:dyDescent="0.25">
      <c r="C42" s="22" t="s">
        <v>21</v>
      </c>
      <c r="D42" s="11"/>
      <c r="E42" s="19">
        <f>+E33+E39</f>
        <v>192360715.94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.75" customHeight="1" thickTop="1" x14ac:dyDescent="0.2">
      <c r="C43" s="28"/>
      <c r="D43" s="14"/>
      <c r="E43" s="14"/>
      <c r="G43" s="50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6.5" x14ac:dyDescent="0.2">
      <c r="C44" s="22" t="s">
        <v>22</v>
      </c>
      <c r="D44" s="21"/>
      <c r="E44" s="21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5" x14ac:dyDescent="0.25">
      <c r="C45" s="29" t="s">
        <v>26</v>
      </c>
      <c r="D45" s="7"/>
      <c r="E45" s="23">
        <f>+E26-E42</f>
        <v>799571510.97000003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hidden="1" x14ac:dyDescent="0.25">
      <c r="C46" s="30" t="s">
        <v>23</v>
      </c>
      <c r="D46" s="7"/>
      <c r="E46" s="3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.75" thickBot="1" x14ac:dyDescent="0.3">
      <c r="C47" s="22" t="s">
        <v>24</v>
      </c>
      <c r="D47" s="11"/>
      <c r="E47" s="39">
        <f>SUM(E45:E46)</f>
        <v>799571510.97000003</v>
      </c>
      <c r="G47" s="52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7.25" thickTop="1" x14ac:dyDescent="0.2">
      <c r="C48" s="2"/>
      <c r="D48" s="32"/>
      <c r="E48" s="32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Bot="1" x14ac:dyDescent="0.25">
      <c r="C49" s="33" t="s">
        <v>25</v>
      </c>
      <c r="D49" s="21"/>
      <c r="E49" s="19">
        <f>+E42+E47</f>
        <v>991932226.91000009</v>
      </c>
      <c r="G49" s="50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Top="1" x14ac:dyDescent="0.2">
      <c r="C50" s="6"/>
      <c r="D50" s="5"/>
      <c r="E50" s="5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x14ac:dyDescent="0.2">
      <c r="C51" s="34"/>
      <c r="D51" s="34"/>
      <c r="E51" s="3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42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3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E56" s="43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ht="15.75" x14ac:dyDescent="0.25">
      <c r="C60" s="48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x14ac:dyDescent="0.2">
      <c r="C61" s="41" t="s">
        <v>33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ht="16.5" x14ac:dyDescent="0.2">
      <c r="E64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2022-02-09T14:14:27Z</cp:lastPrinted>
  <dcterms:created xsi:type="dcterms:W3CDTF">2014-11-07T17:15:31Z</dcterms:created>
  <dcterms:modified xsi:type="dcterms:W3CDTF">2025-03-27T19:50:27Z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